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95" windowWidth="15570" windowHeight="961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D21" i="1" l="1"/>
  <c r="D36" i="1"/>
  <c r="C36" i="1"/>
  <c r="B36" i="1"/>
  <c r="D35" i="1"/>
  <c r="D23" i="1" l="1"/>
  <c r="D24" i="1"/>
  <c r="D20" i="1"/>
  <c r="D9" i="1"/>
  <c r="D10" i="1"/>
  <c r="D30" i="1" l="1"/>
  <c r="D28" i="1"/>
  <c r="D16" i="1"/>
  <c r="B21" i="1"/>
  <c r="D11" i="1" l="1"/>
  <c r="C21" i="1" l="1"/>
  <c r="D15" i="1"/>
  <c r="D13" i="1"/>
  <c r="D25" i="1" l="1"/>
  <c r="D19" i="1" l="1"/>
  <c r="D12" i="1"/>
  <c r="D14" i="1"/>
  <c r="D17" i="1"/>
  <c r="D18" i="1"/>
  <c r="D29" i="1" l="1"/>
  <c r="D26" i="1" l="1"/>
  <c r="D27" i="1" l="1"/>
  <c r="D31" i="1"/>
  <c r="D33" i="1"/>
  <c r="D34" i="1"/>
  <c r="C37" i="1" l="1"/>
  <c r="B37" i="1" l="1"/>
</calcChain>
</file>

<file path=xl/sharedStrings.xml><?xml version="1.0" encoding="utf-8"?>
<sst xmlns="http://schemas.openxmlformats.org/spreadsheetml/2006/main" count="43" uniqueCount="43">
  <si>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</si>
  <si>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</si>
  <si>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</si>
  <si>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</si>
  <si>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</si>
  <si>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</si>
  <si>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</si>
  <si>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</si>
  <si>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</si>
  <si>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</si>
  <si>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</si>
  <si>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</si>
  <si>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</si>
  <si>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</si>
  <si>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</si>
  <si>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</si>
  <si>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</si>
  <si>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</si>
  <si>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</si>
  <si>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</si>
  <si>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</si>
  <si>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</si>
  <si>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</si>
  <si>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</si>
  <si>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</si>
  <si>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</si>
  <si>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</si>
  <si>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</si>
  <si>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</si>
  <si>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</si>
  <si>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</si>
  <si>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</si>
  <si>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</si>
  <si>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Обеспечение пожарной безопасности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</si>
  <si>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</si>
  <si>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ГОСУДАРСТВЕННЫХИ МУНИЦИПАЛЬНЫХ УНИТАРНЫХ ПРЕДПРИЯТИЙ, В ТОМ ЧИСЛЕ КАЗЕННЫХ)</t>
  </si>
  <si>
    <t>НАЦИОНАЛЬНАЯ БЕЗОПАСНОСТЬ И ПРАВООХРАНИТЕЛЬНАЯ ДЕЯТЕЛЬНОСТЬ</t>
  </si>
  <si>
    <t>ПРОЧИЕ НЕНАЛОГОВЫЕ ДОХОДЫ</t>
  </si>
  <si>
    <t>Обеспечение проведения выборов и референдумов</t>
  </si>
  <si>
    <t>ДОХОДЫ ОТ ИСПОЛЬЗОВАНИЯ ИМУЩЕСТВА</t>
  </si>
  <si>
    <t>ДОХОДЫ ОТ ОКАЗАНИЯ ПЛАТНЫХ УСЛУГ И КОМПЕНСАЦИИ ЗАТРАТ ГОСУДАРСТВА</t>
  </si>
  <si>
    <t>Исп. Назирова Г.С.</t>
  </si>
  <si>
    <t>на 1 октября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</si>
</sst>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Arial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" fontId="3" fillId="2" borderId="2" xfId="0" applyNumberFormat="1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right" vertical="center"/>
    </xf>
    <xf numFmtId="0" fontId="0" fillId="0" borderId="0" xfId="0" applyBorder="1"/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64" fontId="8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0" zoomScaleNormal="100" workbookViewId="0">
      <selection activeCell="G23" sqref="G23:H23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9" s="17" customFormat="1" ht="12.75" x14ac:dyDescent="0.2">
      <c r="A1" s="27" t="s">
        <v>0</v>
      </c>
      <c r="B1" s="28"/>
      <c r="C1" s="28"/>
      <c r="D1" s="28"/>
      <c r="E1" s="16"/>
    </row>
    <row r="2" spans="1:9" s="17" customFormat="1" ht="12.75" x14ac:dyDescent="0.2">
      <c r="A2" s="27" t="s">
        <v>1</v>
      </c>
      <c r="B2" s="28"/>
      <c r="C2" s="28"/>
      <c r="D2" s="28"/>
      <c r="E2" s="16"/>
    </row>
    <row r="3" spans="1:9" s="17" customFormat="1" ht="19.5" customHeight="1" x14ac:dyDescent="0.2">
      <c r="A3" s="27" t="s">
        <v>28</v>
      </c>
      <c r="B3" s="28"/>
      <c r="C3" s="28"/>
      <c r="D3" s="28"/>
      <c r="E3" s="16"/>
    </row>
    <row r="4" spans="1:9" s="17" customFormat="1" ht="16.5" customHeight="1" x14ac:dyDescent="0.2">
      <c r="A4" s="27" t="s">
        <v>42</v>
      </c>
      <c r="B4" s="28"/>
      <c r="C4" s="28"/>
      <c r="D4" s="28"/>
      <c r="E4" s="16"/>
    </row>
    <row r="5" spans="1:9" x14ac:dyDescent="0.25">
      <c r="A5" s="30"/>
      <c r="B5" s="31"/>
      <c r="C5" s="31"/>
      <c r="D5" s="31"/>
      <c r="E5" s="2"/>
    </row>
    <row r="6" spans="1:9" x14ac:dyDescent="0.25">
      <c r="A6" s="32" t="s">
        <v>2</v>
      </c>
      <c r="B6" s="33"/>
      <c r="C6" s="33"/>
      <c r="D6" s="33"/>
      <c r="E6" s="2"/>
    </row>
    <row r="7" spans="1:9" ht="30" customHeight="1" x14ac:dyDescent="0.25">
      <c r="A7" s="3" t="s">
        <v>3</v>
      </c>
      <c r="B7" s="3" t="s">
        <v>4</v>
      </c>
      <c r="C7" s="3" t="s">
        <v>5</v>
      </c>
      <c r="D7" s="3" t="s">
        <v>6</v>
      </c>
      <c r="E7" s="2"/>
      <c r="F7" s="26"/>
      <c r="G7" s="26"/>
      <c r="H7" s="26"/>
      <c r="I7" s="26"/>
    </row>
    <row r="8" spans="1:9" ht="15.75" customHeight="1" x14ac:dyDescent="0.25">
      <c r="A8" s="34" t="s">
        <v>10</v>
      </c>
      <c r="B8" s="35"/>
      <c r="C8" s="35"/>
      <c r="D8" s="36"/>
      <c r="E8" s="2"/>
      <c r="F8" s="26"/>
      <c r="G8" s="26"/>
      <c r="H8" s="26"/>
      <c r="I8" s="26"/>
    </row>
    <row r="9" spans="1:9" x14ac:dyDescent="0.25">
      <c r="A9" s="22" t="s">
        <v>7</v>
      </c>
      <c r="B9" s="25">
        <v>396000</v>
      </c>
      <c r="C9" s="18">
        <v>59390.55</v>
      </c>
      <c r="D9" s="23">
        <f>C9/B9*100</f>
        <v>14.997613636363639</v>
      </c>
      <c r="E9" s="2"/>
      <c r="F9" s="29"/>
      <c r="G9" s="29"/>
      <c r="H9" s="26"/>
      <c r="I9" s="26"/>
    </row>
    <row r="10" spans="1:9" x14ac:dyDescent="0.25">
      <c r="A10" s="22" t="s">
        <v>17</v>
      </c>
      <c r="B10" s="25">
        <v>23100</v>
      </c>
      <c r="C10" s="18">
        <v>26808.37</v>
      </c>
      <c r="D10" s="23">
        <f t="shared" ref="D10:D12" si="0">C10/B10*100</f>
        <v>116.05354978354978</v>
      </c>
      <c r="E10" s="2"/>
      <c r="F10" s="26"/>
      <c r="G10" s="29"/>
      <c r="H10" s="29"/>
      <c r="I10" s="26"/>
    </row>
    <row r="11" spans="1:9" s="8" customFormat="1" x14ac:dyDescent="0.25">
      <c r="A11" s="24" t="s">
        <v>16</v>
      </c>
      <c r="B11" s="25">
        <v>372900</v>
      </c>
      <c r="C11" s="18">
        <v>15117.26</v>
      </c>
      <c r="D11" s="23">
        <f t="shared" si="0"/>
        <v>4.0539715741485658</v>
      </c>
      <c r="E11" s="2"/>
      <c r="F11" s="26"/>
      <c r="G11" s="29"/>
      <c r="H11" s="29"/>
      <c r="I11" s="26"/>
    </row>
    <row r="12" spans="1:9" x14ac:dyDescent="0.25">
      <c r="A12" s="22" t="s">
        <v>18</v>
      </c>
      <c r="B12" s="25">
        <v>337500</v>
      </c>
      <c r="C12" s="18">
        <v>9805.34</v>
      </c>
      <c r="D12" s="23">
        <f t="shared" si="0"/>
        <v>2.9052859259259258</v>
      </c>
      <c r="E12" s="2"/>
      <c r="F12" s="26"/>
      <c r="G12" s="29"/>
      <c r="H12" s="29"/>
      <c r="I12" s="26"/>
    </row>
    <row r="13" spans="1:9" x14ac:dyDescent="0.25">
      <c r="A13" s="22" t="s">
        <v>39</v>
      </c>
      <c r="B13" s="25">
        <v>13900</v>
      </c>
      <c r="C13" s="18">
        <v>20866.14</v>
      </c>
      <c r="D13" s="23">
        <f t="shared" ref="D13" si="1">C13/B13*100</f>
        <v>150.11611510791369</v>
      </c>
      <c r="E13" s="2"/>
      <c r="F13" s="26"/>
      <c r="G13" s="29"/>
      <c r="H13" s="29"/>
      <c r="I13" s="26"/>
    </row>
    <row r="14" spans="1:9" ht="81.75" customHeight="1" x14ac:dyDescent="0.25">
      <c r="A14" s="22" t="s">
        <v>8</v>
      </c>
      <c r="B14" s="25">
        <v>10000</v>
      </c>
      <c r="C14" s="18">
        <v>1900</v>
      </c>
      <c r="D14" s="23">
        <f>C14/B14*100</f>
        <v>19</v>
      </c>
      <c r="E14" s="2"/>
      <c r="F14" s="26"/>
      <c r="G14" s="26"/>
      <c r="H14" s="26"/>
      <c r="I14" s="26"/>
    </row>
    <row r="15" spans="1:9" s="11" customFormat="1" ht="22.5" x14ac:dyDescent="0.25">
      <c r="A15" s="22" t="s">
        <v>40</v>
      </c>
      <c r="B15" s="18">
        <v>0</v>
      </c>
      <c r="C15" s="18">
        <v>0</v>
      </c>
      <c r="D15" s="23" t="e">
        <f>C15/B15*100</f>
        <v>#DIV/0!</v>
      </c>
      <c r="E15" s="2"/>
      <c r="F15" s="26"/>
      <c r="G15" s="26"/>
      <c r="H15" s="26"/>
      <c r="I15" s="26"/>
    </row>
    <row r="16" spans="1:9" ht="101.25" x14ac:dyDescent="0.25">
      <c r="A16" s="22" t="s">
        <v>35</v>
      </c>
      <c r="B16" s="18">
        <v>13900</v>
      </c>
      <c r="C16" s="18">
        <v>20866.14</v>
      </c>
      <c r="D16" s="23">
        <f t="shared" ref="D16:D21" si="2">C16/B16*100</f>
        <v>150.11611510791369</v>
      </c>
      <c r="E16" s="2"/>
      <c r="F16" s="26"/>
      <c r="G16" s="26"/>
      <c r="H16" s="26"/>
      <c r="I16" s="26"/>
    </row>
    <row r="17" spans="1:9" ht="90" x14ac:dyDescent="0.25">
      <c r="A17" s="22" t="s">
        <v>34</v>
      </c>
      <c r="B17" s="18">
        <v>0</v>
      </c>
      <c r="C17" s="18">
        <v>0</v>
      </c>
      <c r="D17" s="23" t="e">
        <f t="shared" si="2"/>
        <v>#DIV/0!</v>
      </c>
      <c r="E17" s="2"/>
      <c r="F17" s="26"/>
      <c r="G17" s="29"/>
      <c r="H17" s="29"/>
      <c r="I17" s="26"/>
    </row>
    <row r="18" spans="1:9" x14ac:dyDescent="0.25">
      <c r="A18" s="22" t="s">
        <v>29</v>
      </c>
      <c r="B18" s="18">
        <v>0</v>
      </c>
      <c r="C18" s="18">
        <v>17679.71</v>
      </c>
      <c r="D18" s="23" t="e">
        <f t="shared" si="2"/>
        <v>#DIV/0!</v>
      </c>
      <c r="F18" s="26"/>
      <c r="G18" s="26"/>
      <c r="H18" s="26"/>
      <c r="I18" s="26"/>
    </row>
    <row r="19" spans="1:9" x14ac:dyDescent="0.25">
      <c r="A19" s="4" t="s">
        <v>37</v>
      </c>
      <c r="B19" s="25">
        <v>10000</v>
      </c>
      <c r="C19" s="13">
        <v>0</v>
      </c>
      <c r="D19" s="15">
        <f t="shared" si="2"/>
        <v>0</v>
      </c>
      <c r="F19" s="26"/>
      <c r="G19" s="26"/>
      <c r="H19" s="26"/>
      <c r="I19" s="26"/>
    </row>
    <row r="20" spans="1:9" x14ac:dyDescent="0.25">
      <c r="A20" s="4" t="s">
        <v>9</v>
      </c>
      <c r="B20" s="25">
        <v>3951250</v>
      </c>
      <c r="C20" s="13">
        <v>2916154</v>
      </c>
      <c r="D20" s="15">
        <f t="shared" si="2"/>
        <v>73.80332806074027</v>
      </c>
    </row>
    <row r="21" spans="1:9" s="11" customFormat="1" x14ac:dyDescent="0.25">
      <c r="A21" s="3" t="s">
        <v>11</v>
      </c>
      <c r="B21" s="14">
        <f>B20+B9</f>
        <v>4347250</v>
      </c>
      <c r="C21" s="14">
        <f>C20+C9</f>
        <v>2975544.55</v>
      </c>
      <c r="D21" s="38">
        <f>C21/B21*100</f>
        <v>68.446593823681638</v>
      </c>
      <c r="G21" s="26"/>
      <c r="H21" s="26"/>
    </row>
    <row r="22" spans="1:9" x14ac:dyDescent="0.25">
      <c r="A22" s="19" t="s">
        <v>13</v>
      </c>
      <c r="B22" s="20"/>
      <c r="C22" s="20"/>
      <c r="D22" s="21"/>
      <c r="G22" s="26"/>
      <c r="H22" s="26"/>
    </row>
    <row r="23" spans="1:9" s="11" customFormat="1" ht="22.5" x14ac:dyDescent="0.25">
      <c r="A23" s="12" t="s">
        <v>19</v>
      </c>
      <c r="B23" s="13">
        <v>918638</v>
      </c>
      <c r="C23" s="18">
        <v>624812.66</v>
      </c>
      <c r="D23" s="13">
        <f>C23/B23*100</f>
        <v>68.015111502028006</v>
      </c>
      <c r="G23" s="37"/>
      <c r="H23" s="37"/>
    </row>
    <row r="24" spans="1:9" s="11" customFormat="1" ht="33.75" x14ac:dyDescent="0.25">
      <c r="A24" s="12" t="s">
        <v>20</v>
      </c>
      <c r="B24" s="13">
        <v>1847312</v>
      </c>
      <c r="C24" s="18">
        <v>1241425.75</v>
      </c>
      <c r="D24" s="13">
        <f>C24/B24*100</f>
        <v>67.201736902050115</v>
      </c>
      <c r="G24" s="37"/>
      <c r="H24" s="37"/>
    </row>
    <row r="25" spans="1:9" x14ac:dyDescent="0.25">
      <c r="A25" s="12" t="s">
        <v>38</v>
      </c>
      <c r="B25" s="13">
        <v>82650</v>
      </c>
      <c r="C25" s="18">
        <v>82650</v>
      </c>
      <c r="D25" s="13">
        <f>C25/B25*100</f>
        <v>100</v>
      </c>
      <c r="G25" s="26"/>
      <c r="H25" s="26"/>
    </row>
    <row r="26" spans="1:9" s="11" customFormat="1" x14ac:dyDescent="0.25">
      <c r="A26" s="12" t="s">
        <v>21</v>
      </c>
      <c r="B26" s="13">
        <v>3000</v>
      </c>
      <c r="C26" s="13">
        <v>0</v>
      </c>
      <c r="D26" s="13">
        <f t="shared" ref="D26" si="3">C26/B26*100</f>
        <v>0</v>
      </c>
      <c r="G26" s="26"/>
      <c r="H26" s="26"/>
    </row>
    <row r="27" spans="1:9" x14ac:dyDescent="0.25">
      <c r="A27" s="12" t="s">
        <v>33</v>
      </c>
      <c r="B27" s="13">
        <v>0</v>
      </c>
      <c r="C27" s="13">
        <v>0</v>
      </c>
      <c r="D27" s="13" t="e">
        <f t="shared" ref="D27:D35" si="4">C27/B27*100</f>
        <v>#DIV/0!</v>
      </c>
      <c r="G27" s="26"/>
      <c r="H27" s="26"/>
    </row>
    <row r="28" spans="1:9" x14ac:dyDescent="0.25">
      <c r="A28" s="12" t="s">
        <v>22</v>
      </c>
      <c r="B28" s="13">
        <v>43400</v>
      </c>
      <c r="C28" s="13">
        <v>19947.240000000002</v>
      </c>
      <c r="D28" s="13">
        <f t="shared" si="4"/>
        <v>45.961382488479266</v>
      </c>
      <c r="G28" s="37"/>
      <c r="H28" s="37"/>
    </row>
    <row r="29" spans="1:9" ht="22.5" x14ac:dyDescent="0.25">
      <c r="A29" s="12" t="s">
        <v>36</v>
      </c>
      <c r="B29" s="13">
        <v>0</v>
      </c>
      <c r="C29" s="13">
        <v>0</v>
      </c>
      <c r="D29" s="13" t="e">
        <f t="shared" si="4"/>
        <v>#DIV/0!</v>
      </c>
      <c r="G29" s="26"/>
      <c r="H29" s="26"/>
    </row>
    <row r="30" spans="1:9" x14ac:dyDescent="0.25">
      <c r="A30" s="12" t="s">
        <v>23</v>
      </c>
      <c r="B30" s="13">
        <v>784800</v>
      </c>
      <c r="C30" s="13">
        <v>223500</v>
      </c>
      <c r="D30" s="13">
        <f t="shared" ref="D30" si="5">C30/B30*100</f>
        <v>28.478593272171253</v>
      </c>
      <c r="G30" s="26"/>
      <c r="H30" s="26"/>
    </row>
    <row r="31" spans="1:9" x14ac:dyDescent="0.25">
      <c r="A31" s="12" t="s">
        <v>30</v>
      </c>
      <c r="B31" s="13">
        <v>0</v>
      </c>
      <c r="C31" s="13">
        <v>0</v>
      </c>
      <c r="D31" s="13" t="e">
        <f t="shared" si="4"/>
        <v>#DIV/0!</v>
      </c>
      <c r="G31" s="26"/>
      <c r="H31" s="26"/>
    </row>
    <row r="32" spans="1:9" s="8" customFormat="1" x14ac:dyDescent="0.25">
      <c r="A32" s="12" t="s">
        <v>24</v>
      </c>
      <c r="B32" s="13">
        <v>0</v>
      </c>
      <c r="C32" s="13">
        <v>0</v>
      </c>
      <c r="D32" s="13">
        <v>0</v>
      </c>
      <c r="G32" s="26"/>
      <c r="H32" s="26"/>
    </row>
    <row r="33" spans="1:8" x14ac:dyDescent="0.25">
      <c r="A33" s="12" t="s">
        <v>25</v>
      </c>
      <c r="B33" s="13">
        <v>946550</v>
      </c>
      <c r="C33" s="13">
        <v>652798.21</v>
      </c>
      <c r="D33" s="13">
        <f t="shared" si="4"/>
        <v>68.966056732343773</v>
      </c>
      <c r="G33" s="37"/>
      <c r="H33" s="37"/>
    </row>
    <row r="34" spans="1:8" x14ac:dyDescent="0.25">
      <c r="A34" s="12" t="s">
        <v>26</v>
      </c>
      <c r="B34" s="13">
        <v>26250</v>
      </c>
      <c r="C34" s="13">
        <v>26250</v>
      </c>
      <c r="D34" s="13">
        <f t="shared" si="4"/>
        <v>100</v>
      </c>
      <c r="G34" s="26"/>
      <c r="H34" s="26"/>
    </row>
    <row r="35" spans="1:8" x14ac:dyDescent="0.25">
      <c r="A35" s="12" t="s">
        <v>12</v>
      </c>
      <c r="B35" s="13">
        <v>11200</v>
      </c>
      <c r="C35" s="13">
        <v>8200</v>
      </c>
      <c r="D35" s="13">
        <f t="shared" si="4"/>
        <v>73.214285714285708</v>
      </c>
    </row>
    <row r="36" spans="1:8" x14ac:dyDescent="0.25">
      <c r="A36" s="5" t="s">
        <v>14</v>
      </c>
      <c r="B36" s="14">
        <f>SUM(B23:B35)</f>
        <v>4663800</v>
      </c>
      <c r="C36" s="14">
        <f>SUM(C23:C35)</f>
        <v>2879583.8600000003</v>
      </c>
      <c r="D36" s="14">
        <f>C36/B36*100</f>
        <v>61.743296453535748</v>
      </c>
    </row>
    <row r="37" spans="1:8" x14ac:dyDescent="0.25">
      <c r="A37" s="6" t="s">
        <v>15</v>
      </c>
      <c r="B37" s="7">
        <f>B21-B36</f>
        <v>-316550</v>
      </c>
      <c r="C37" s="7">
        <f>C21-C36</f>
        <v>95960.689999999478</v>
      </c>
      <c r="D37" s="1"/>
    </row>
    <row r="38" spans="1:8" x14ac:dyDescent="0.25">
      <c r="A38" s="9" t="s">
        <v>32</v>
      </c>
      <c r="B38" s="9"/>
      <c r="C38" s="9" t="s">
        <v>31</v>
      </c>
      <c r="D38" s="9"/>
    </row>
    <row r="39" spans="1:8" x14ac:dyDescent="0.25">
      <c r="A39" s="10" t="s">
        <v>41</v>
      </c>
      <c r="B39" s="9"/>
      <c r="C39" s="9"/>
      <c r="D39" s="9"/>
    </row>
    <row r="40" spans="1:8" x14ac:dyDescent="0.25">
      <c r="A40" s="10" t="s">
        <v>27</v>
      </c>
      <c r="B40" s="9"/>
      <c r="C40" s="9"/>
      <c r="D40" s="9"/>
    </row>
  </sheetData>
  <mergeCells count="17">
    <mergeCell ref="G33:H33"/>
    <mergeCell ref="G23:H23"/>
    <mergeCell ref="G24:H24"/>
    <mergeCell ref="G11:H11"/>
    <mergeCell ref="G12:H12"/>
    <mergeCell ref="G13:H13"/>
    <mergeCell ref="G17:H17"/>
    <mergeCell ref="G10:H10"/>
    <mergeCell ref="A5:D5"/>
    <mergeCell ref="A6:D6"/>
    <mergeCell ref="A8:D8"/>
    <mergeCell ref="G28:H28"/>
    <mergeCell ref="A1:D1"/>
    <mergeCell ref="A2:D2"/>
    <mergeCell ref="A3:D3"/>
    <mergeCell ref="A4:D4"/>
    <mergeCell ref="F9:G9"/>
  </mergeCells>
  <pageMargins left="0" right="0" top="0" bottom="0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2023-09-06T09:25:51Z</cp:lastPrinted>
  <dcterms:created xsi:type="dcterms:W3CDTF">2016-02-08T11:51:34Z</dcterms:created>
  <dcterms:modified xsi:type="dcterms:W3CDTF">2023-10-04T11:16:25Z</dcterms:modified>
</cp:coreProperties>
</file>