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5570" windowHeight="9675"/>
  </bookViews>
  <sheets>
    <sheet name="Отчет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4" i="1" l="1"/>
  <c r="C16" i="1"/>
  <c r="D9" i="1" l="1"/>
  <c r="D30" i="1" l="1"/>
  <c r="D28" i="1"/>
  <c r="D23" i="1"/>
  <c r="D16" i="1"/>
  <c r="B21" i="1"/>
  <c r="D10" i="1" l="1"/>
  <c r="D11" i="1"/>
  <c r="C21" i="1" l="1"/>
  <c r="D15" i="1"/>
  <c r="D13" i="1"/>
  <c r="D25" i="1" l="1"/>
  <c r="C36" i="1" l="1"/>
  <c r="B36" i="1"/>
  <c r="D19" i="1" l="1"/>
  <c r="D12" i="1"/>
  <c r="D14" i="1"/>
  <c r="D17" i="1"/>
  <c r="D18" i="1"/>
  <c r="D20" i="1"/>
  <c r="D21" i="1" l="1"/>
  <c r="D29" i="1"/>
  <c r="D26" i="1" l="1"/>
  <c r="D27" i="1" l="1"/>
  <c r="D31" i="1"/>
  <c r="D33" i="1"/>
  <c r="D34" i="1"/>
  <c r="D35" i="1"/>
  <c r="D36" i="1" l="1"/>
  <c r="C37" i="1"/>
  <c r="B37" i="1" l="1"/>
</calcChain>
</file>

<file path=xl/sharedStrings.xml><?xml version="1.0" encoding="utf-8"?>
<sst xmlns="http://schemas.openxmlformats.org/spreadsheetml/2006/main" count="43" uniqueCount="43">
  <si>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</si>
  <si>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</si>
  <si>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</si>
  <si>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</si>
  <si>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</si>
  <si>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</si>
  <si>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</si>
  <si>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</si>
  <si>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</si>
  <si>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</si>
  <si>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</si>
  <si>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</si>
  <si>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</si>
  <si>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</si>
  <si>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</si>
  <si>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</si>
  <si>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</si>
  <si>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</si>
  <si>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</si>
  <si>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</si>
  <si>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</si>
  <si>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</si>
  <si>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</si>
  <si>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</si>
  <si>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</si>
  <si>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</si>
  <si>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</si>
  <si>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</si>
  <si>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</si>
  <si>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</si>
  <si>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</si>
  <si>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</si>
  <si>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</si>
  <si>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</si>
  <si>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</si>
  <si>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</si>
  <si>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</si>
  <si>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ПРОЧИЕ НЕНАЛОГОВЫЕ ДОХОДЫ</t>
  </si>
  <si>
    <t>Обеспечение проведения выборов и референдумов</t>
  </si>
  <si>
    <t>ДОХОДЫ ОТ ИСПОЛЬЗОВАНИЯ ИМУЩЕСТВА</t>
  </si>
  <si>
    <t>ДОХОДЫ ОТ ОКАЗАНИЯ ПЛАТНЫХ УСЛУГ И КОМПЕНСАЦИИ ЗАТРАТ ГОСУДАРСТВА</t>
  </si>
  <si>
    <t>Исп. Назирова Г.С.</t>
  </si>
  <si>
    <t>на 1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</si>
</sst>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" fontId="3" fillId="2" borderId="2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0;&#1089;&#1087;&#1086;&#1083;&#1085;&#1077;&#1085;&#1080;&#1102;%20&#1073;&#1102;&#1076;&#1078;&#1077;&#1090;&#1072;%20&#1087;&#1086;%20&#1076;&#1086;&#1093;&#1086;&#1076;&#1072;&#1084;%20(&#1082;%20&#1047;&#1072;&#1082;&#1086;&#1085;&#1091;%20&#1086;&#1073;%20&#1080;&#1089;&#1087;&#1086;&#1083;&#1085;&#1077;&#1085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</sheetNames>
    <sheetDataSet>
      <sheetData sheetId="0" refreshError="1">
        <row r="9">
          <cell r="J9">
            <v>23327.85</v>
          </cell>
        </row>
        <row r="30">
          <cell r="J30">
            <v>13910.76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2" zoomScaleNormal="100" workbookViewId="0">
      <selection activeCell="I37" sqref="I37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7" customFormat="1" ht="12.75" x14ac:dyDescent="0.2">
      <c r="A1" s="33" t="s">
        <v>0</v>
      </c>
      <c r="B1" s="34"/>
      <c r="C1" s="34"/>
      <c r="D1" s="34"/>
      <c r="E1" s="16"/>
    </row>
    <row r="2" spans="1:5" s="17" customFormat="1" ht="12.75" x14ac:dyDescent="0.2">
      <c r="A2" s="33" t="s">
        <v>1</v>
      </c>
      <c r="B2" s="34"/>
      <c r="C2" s="34"/>
      <c r="D2" s="34"/>
      <c r="E2" s="16"/>
    </row>
    <row r="3" spans="1:5" s="17" customFormat="1" ht="19.5" customHeight="1" x14ac:dyDescent="0.2">
      <c r="A3" s="33" t="s">
        <v>28</v>
      </c>
      <c r="B3" s="34"/>
      <c r="C3" s="34"/>
      <c r="D3" s="34"/>
      <c r="E3" s="16"/>
    </row>
    <row r="4" spans="1:5" s="17" customFormat="1" ht="16.5" customHeight="1" x14ac:dyDescent="0.2">
      <c r="A4" s="33" t="s">
        <v>42</v>
      </c>
      <c r="B4" s="34"/>
      <c r="C4" s="34"/>
      <c r="D4" s="34"/>
      <c r="E4" s="16"/>
    </row>
    <row r="5" spans="1:5" x14ac:dyDescent="0.25">
      <c r="A5" s="26"/>
      <c r="B5" s="27"/>
      <c r="C5" s="27"/>
      <c r="D5" s="27"/>
      <c r="E5" s="2"/>
    </row>
    <row r="6" spans="1:5" x14ac:dyDescent="0.25">
      <c r="A6" s="28" t="s">
        <v>2</v>
      </c>
      <c r="B6" s="29"/>
      <c r="C6" s="29"/>
      <c r="D6" s="29"/>
      <c r="E6" s="2"/>
    </row>
    <row r="7" spans="1:5" ht="30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2"/>
    </row>
    <row r="8" spans="1:5" ht="15.75" customHeight="1" x14ac:dyDescent="0.25">
      <c r="A8" s="30" t="s">
        <v>10</v>
      </c>
      <c r="B8" s="31"/>
      <c r="C8" s="31"/>
      <c r="D8" s="32"/>
      <c r="E8" s="2"/>
    </row>
    <row r="9" spans="1:5" x14ac:dyDescent="0.25">
      <c r="A9" s="22" t="s">
        <v>7</v>
      </c>
      <c r="B9" s="25">
        <v>396000</v>
      </c>
      <c r="C9" s="18">
        <v>25577.95</v>
      </c>
      <c r="D9" s="23">
        <f>C9/B9*100</f>
        <v>6.4590782828282833</v>
      </c>
      <c r="E9" s="2"/>
    </row>
    <row r="10" spans="1:5" x14ac:dyDescent="0.25">
      <c r="A10" s="22" t="s">
        <v>17</v>
      </c>
      <c r="B10" s="25">
        <v>23100</v>
      </c>
      <c r="C10" s="18">
        <v>8788.1</v>
      </c>
      <c r="D10" s="23">
        <f t="shared" ref="D10:D12" si="0">C10/B10*100</f>
        <v>38.043722943722948</v>
      </c>
      <c r="E10" s="2"/>
    </row>
    <row r="11" spans="1:5" s="8" customFormat="1" x14ac:dyDescent="0.25">
      <c r="A11" s="24" t="s">
        <v>16</v>
      </c>
      <c r="B11" s="25">
        <v>372900</v>
      </c>
      <c r="C11" s="18">
        <v>-1269.82</v>
      </c>
      <c r="D11" s="23">
        <f t="shared" si="0"/>
        <v>-0.3405256100831322</v>
      </c>
      <c r="E11" s="2"/>
    </row>
    <row r="12" spans="1:5" x14ac:dyDescent="0.25">
      <c r="A12" s="22" t="s">
        <v>18</v>
      </c>
      <c r="B12" s="25">
        <v>337500</v>
      </c>
      <c r="C12" s="18">
        <v>-3697.71</v>
      </c>
      <c r="D12" s="23">
        <f t="shared" si="0"/>
        <v>-1.0956177777777778</v>
      </c>
      <c r="E12" s="2"/>
    </row>
    <row r="13" spans="1:5" x14ac:dyDescent="0.25">
      <c r="A13" s="22" t="s">
        <v>39</v>
      </c>
      <c r="B13" s="25">
        <v>13900</v>
      </c>
      <c r="C13" s="18">
        <v>13910.76</v>
      </c>
      <c r="D13" s="23">
        <f t="shared" ref="D13" si="1">C13/B13*100</f>
        <v>100.07741007194244</v>
      </c>
      <c r="E13" s="2"/>
    </row>
    <row r="14" spans="1:5" ht="81.75" customHeight="1" x14ac:dyDescent="0.25">
      <c r="A14" s="22" t="s">
        <v>8</v>
      </c>
      <c r="B14" s="25">
        <v>10000</v>
      </c>
      <c r="C14" s="18">
        <v>1900</v>
      </c>
      <c r="D14" s="23">
        <f>C14/B14*100</f>
        <v>19</v>
      </c>
      <c r="E14" s="2"/>
    </row>
    <row r="15" spans="1:5" s="11" customFormat="1" ht="22.5" x14ac:dyDescent="0.25">
      <c r="A15" s="22" t="s">
        <v>40</v>
      </c>
      <c r="B15" s="18">
        <v>0</v>
      </c>
      <c r="C15" s="18">
        <v>20404.79</v>
      </c>
      <c r="D15" s="23" t="e">
        <f>C15/B15*100</f>
        <v>#DIV/0!</v>
      </c>
      <c r="E15" s="2"/>
    </row>
    <row r="16" spans="1:5" ht="101.25" x14ac:dyDescent="0.25">
      <c r="A16" s="22" t="s">
        <v>35</v>
      </c>
      <c r="B16" s="18">
        <v>13900</v>
      </c>
      <c r="C16" s="18">
        <f>[1]Результат!$J$30</f>
        <v>13910.76</v>
      </c>
      <c r="D16" s="23">
        <f t="shared" ref="D16:D21" si="2">C16/B16*100</f>
        <v>100.07741007194244</v>
      </c>
      <c r="E16" s="2"/>
    </row>
    <row r="17" spans="1:5" ht="90" x14ac:dyDescent="0.25">
      <c r="A17" s="22" t="s">
        <v>34</v>
      </c>
      <c r="B17" s="18">
        <v>0</v>
      </c>
      <c r="C17" s="18">
        <v>0</v>
      </c>
      <c r="D17" s="23" t="e">
        <f t="shared" si="2"/>
        <v>#DIV/0!</v>
      </c>
      <c r="E17" s="2"/>
    </row>
    <row r="18" spans="1:5" x14ac:dyDescent="0.25">
      <c r="A18" s="22" t="s">
        <v>29</v>
      </c>
      <c r="B18" s="18">
        <v>0</v>
      </c>
      <c r="C18" s="18">
        <v>18059.669999999998</v>
      </c>
      <c r="D18" s="23" t="e">
        <f t="shared" si="2"/>
        <v>#DIV/0!</v>
      </c>
    </row>
    <row r="19" spans="1:5" x14ac:dyDescent="0.25">
      <c r="A19" s="4" t="s">
        <v>37</v>
      </c>
      <c r="B19" s="25">
        <v>10000</v>
      </c>
      <c r="C19" s="13">
        <v>0</v>
      </c>
      <c r="D19" s="15">
        <f t="shared" si="2"/>
        <v>0</v>
      </c>
    </row>
    <row r="20" spans="1:5" x14ac:dyDescent="0.25">
      <c r="A20" s="4" t="s">
        <v>9</v>
      </c>
      <c r="B20" s="25">
        <v>3698600</v>
      </c>
      <c r="C20" s="13">
        <v>2149190</v>
      </c>
      <c r="D20" s="15">
        <f t="shared" si="2"/>
        <v>58.108203103877145</v>
      </c>
    </row>
    <row r="21" spans="1:5" s="11" customFormat="1" x14ac:dyDescent="0.25">
      <c r="A21" s="3" t="s">
        <v>11</v>
      </c>
      <c r="B21" s="14">
        <f>B20+B9</f>
        <v>4094600</v>
      </c>
      <c r="C21" s="14">
        <f>C20+C9</f>
        <v>2174767.9500000002</v>
      </c>
      <c r="D21" s="15">
        <f t="shared" si="2"/>
        <v>53.113074537195338</v>
      </c>
    </row>
    <row r="22" spans="1:5" x14ac:dyDescent="0.25">
      <c r="A22" s="19" t="s">
        <v>13</v>
      </c>
      <c r="B22" s="20"/>
      <c r="C22" s="20"/>
      <c r="D22" s="21"/>
    </row>
    <row r="23" spans="1:5" s="11" customFormat="1" ht="22.5" x14ac:dyDescent="0.25">
      <c r="A23" s="12" t="s">
        <v>19</v>
      </c>
      <c r="B23" s="13">
        <v>918638</v>
      </c>
      <c r="C23" s="18">
        <v>306898.62</v>
      </c>
      <c r="D23" s="13">
        <f>C23/B23*100</f>
        <v>33.408004023347608</v>
      </c>
    </row>
    <row r="24" spans="1:5" s="11" customFormat="1" ht="33.75" x14ac:dyDescent="0.25">
      <c r="A24" s="12" t="s">
        <v>20</v>
      </c>
      <c r="B24" s="13">
        <v>1826662</v>
      </c>
      <c r="C24" s="18">
        <v>674773.74</v>
      </c>
      <c r="D24" s="13">
        <f>C24/B24*100</f>
        <v>36.940262621108886</v>
      </c>
    </row>
    <row r="25" spans="1:5" x14ac:dyDescent="0.25">
      <c r="A25" s="12" t="s">
        <v>38</v>
      </c>
      <c r="B25" s="13">
        <v>30650</v>
      </c>
      <c r="C25" s="18">
        <v>0</v>
      </c>
      <c r="D25" s="13">
        <f>C25/B25*100</f>
        <v>0</v>
      </c>
    </row>
    <row r="26" spans="1:5" s="11" customFormat="1" x14ac:dyDescent="0.25">
      <c r="A26" s="12" t="s">
        <v>21</v>
      </c>
      <c r="B26" s="13">
        <v>3000</v>
      </c>
      <c r="C26" s="13">
        <v>0</v>
      </c>
      <c r="D26" s="13">
        <f t="shared" ref="D26" si="3">C26/B26*100</f>
        <v>0</v>
      </c>
    </row>
    <row r="27" spans="1:5" x14ac:dyDescent="0.25">
      <c r="A27" s="12" t="s">
        <v>33</v>
      </c>
      <c r="B27" s="13">
        <v>0</v>
      </c>
      <c r="C27" s="13">
        <v>0</v>
      </c>
      <c r="D27" s="13" t="e">
        <f t="shared" ref="D27:D35" si="4">C27/B27*100</f>
        <v>#DIV/0!</v>
      </c>
    </row>
    <row r="28" spans="1:5" x14ac:dyDescent="0.25">
      <c r="A28" s="12" t="s">
        <v>22</v>
      </c>
      <c r="B28" s="13">
        <v>43400</v>
      </c>
      <c r="C28" s="13">
        <v>13091.15</v>
      </c>
      <c r="D28" s="13">
        <f t="shared" si="4"/>
        <v>30.163940092165898</v>
      </c>
    </row>
    <row r="29" spans="1:5" ht="22.5" x14ac:dyDescent="0.25">
      <c r="A29" s="12" t="s">
        <v>36</v>
      </c>
      <c r="B29" s="13">
        <v>0</v>
      </c>
      <c r="C29" s="13">
        <v>0</v>
      </c>
      <c r="D29" s="13" t="e">
        <f t="shared" si="4"/>
        <v>#DIV/0!</v>
      </c>
    </row>
    <row r="30" spans="1:5" x14ac:dyDescent="0.25">
      <c r="A30" s="12" t="s">
        <v>23</v>
      </c>
      <c r="B30" s="13">
        <v>784800</v>
      </c>
      <c r="C30" s="13">
        <v>113500</v>
      </c>
      <c r="D30" s="13">
        <f t="shared" ref="D30" si="5">C30/B30*100</f>
        <v>14.462283384301733</v>
      </c>
    </row>
    <row r="31" spans="1:5" x14ac:dyDescent="0.25">
      <c r="A31" s="12" t="s">
        <v>30</v>
      </c>
      <c r="B31" s="13">
        <v>0</v>
      </c>
      <c r="C31" s="13">
        <v>0</v>
      </c>
      <c r="D31" s="13" t="e">
        <f t="shared" si="4"/>
        <v>#DIV/0!</v>
      </c>
    </row>
    <row r="32" spans="1:5" s="8" customFormat="1" x14ac:dyDescent="0.25">
      <c r="A32" s="12" t="s">
        <v>24</v>
      </c>
      <c r="B32" s="13">
        <v>0</v>
      </c>
      <c r="C32" s="13">
        <v>0</v>
      </c>
      <c r="D32" s="13">
        <v>0</v>
      </c>
    </row>
    <row r="33" spans="1:4" x14ac:dyDescent="0.25">
      <c r="A33" s="12" t="s">
        <v>25</v>
      </c>
      <c r="B33" s="13">
        <v>981350</v>
      </c>
      <c r="C33" s="13">
        <v>152798.21</v>
      </c>
      <c r="D33" s="13">
        <f t="shared" si="4"/>
        <v>15.570205329393183</v>
      </c>
    </row>
    <row r="34" spans="1:4" x14ac:dyDescent="0.25">
      <c r="A34" s="12" t="s">
        <v>26</v>
      </c>
      <c r="B34" s="13">
        <v>10000</v>
      </c>
      <c r="C34" s="13">
        <v>4000</v>
      </c>
      <c r="D34" s="13">
        <f t="shared" si="4"/>
        <v>40</v>
      </c>
    </row>
    <row r="35" spans="1:4" x14ac:dyDescent="0.25">
      <c r="A35" s="12" t="s">
        <v>12</v>
      </c>
      <c r="B35" s="13">
        <v>10000</v>
      </c>
      <c r="C35" s="13">
        <v>4000</v>
      </c>
      <c r="D35" s="13">
        <f t="shared" si="4"/>
        <v>40</v>
      </c>
    </row>
    <row r="36" spans="1:4" x14ac:dyDescent="0.25">
      <c r="A36" s="5" t="s">
        <v>14</v>
      </c>
      <c r="B36" s="14">
        <f>SUM(B23:B35)</f>
        <v>4608500</v>
      </c>
      <c r="C36" s="14">
        <f>SUM(C23:C35)</f>
        <v>1269061.72</v>
      </c>
      <c r="D36" s="14">
        <f>C36/B36*100</f>
        <v>27.537413909081042</v>
      </c>
    </row>
    <row r="37" spans="1:4" x14ac:dyDescent="0.25">
      <c r="A37" s="6" t="s">
        <v>15</v>
      </c>
      <c r="B37" s="7">
        <f>B21-B36</f>
        <v>-513900</v>
      </c>
      <c r="C37" s="7">
        <f>C21-C36</f>
        <v>905706.23000000021</v>
      </c>
      <c r="D37" s="1"/>
    </row>
    <row r="38" spans="1:4" x14ac:dyDescent="0.25">
      <c r="A38" s="9" t="s">
        <v>32</v>
      </c>
      <c r="B38" s="9"/>
      <c r="C38" s="9" t="s">
        <v>31</v>
      </c>
      <c r="D38" s="9"/>
    </row>
    <row r="39" spans="1:4" x14ac:dyDescent="0.25">
      <c r="A39" s="10" t="s">
        <v>41</v>
      </c>
      <c r="B39" s="9"/>
      <c r="C39" s="9"/>
      <c r="D39" s="9"/>
    </row>
    <row r="40" spans="1:4" x14ac:dyDescent="0.25">
      <c r="A40" s="10" t="s">
        <v>27</v>
      </c>
      <c r="B40" s="9"/>
      <c r="C40" s="9"/>
      <c r="D40" s="9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2023-05-11T10:57:54Z</cp:lastPrinted>
  <dcterms:created xsi:type="dcterms:W3CDTF">2016-02-08T11:51:34Z</dcterms:created>
  <dcterms:modified xsi:type="dcterms:W3CDTF">2023-06-09T08:35:31Z</dcterms:modified>
</cp:coreProperties>
</file>