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май" sheetId="1" r:id="rId1"/>
  </sheets>
  <calcPr calcId="162913"/>
</workbook>
</file>

<file path=xl/calcChain.xml><?xml version="1.0" encoding="utf-8"?>
<calcChain xmlns="http://schemas.openxmlformats.org/spreadsheetml/2006/main">
  <c r="C9" i="1" l="1"/>
  <c r="D14" i="1"/>
  <c r="D22" i="1" l="1"/>
  <c r="D17" i="1" l="1"/>
  <c r="D15" i="1" l="1"/>
  <c r="B31" i="1" l="1"/>
  <c r="D25" i="1"/>
  <c r="C18" i="1" l="1"/>
  <c r="B9" i="1"/>
  <c r="B18" i="1" s="1"/>
  <c r="D20" i="1" l="1"/>
  <c r="D23" i="1"/>
  <c r="D24" i="1"/>
  <c r="D26" i="1"/>
  <c r="D28" i="1"/>
  <c r="D29" i="1"/>
  <c r="D30" i="1"/>
  <c r="D21" i="1"/>
  <c r="C31" i="1"/>
  <c r="D10" i="1"/>
  <c r="D11" i="1"/>
  <c r="D12" i="1"/>
  <c r="D13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<sst xmlns="http://schemas.openxmlformats.org/spreadsheetml/2006/main" count="39" uniqueCount="39">
  <si>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</si>
  <si>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</si>
  <si>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</si>
  <si>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</si>
  <si>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</si>
  <si>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</si>
  <si>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</si>
  <si>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</si>
  <si>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</si>
  <si>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</si>
  <si>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</si>
  <si>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</si>
  <si>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</si>
  <si>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</si>
  <si>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</si>
  <si>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</si>
  <si>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</si>
  <si>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</si>
  <si>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</si>
  <si>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</si>
  <si>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</si>
  <si>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</si>
  <si>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</si>
  <si>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</si>
  <si>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</si>
  <si>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</si>
  <si>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</si>
  <si>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</si>
  <si>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</si>
  <si>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</si>
  <si>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</si>
  <si>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</si>
  <si>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</si>
  <si>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</si>
  <si>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</si>
  <si>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</si>
  <si>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</si>
  <si>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ДОХОДЫ ОТ ОКАЗАНИЯ ПЛАТНЫХ УСЛУГ И КОМПЕНСАЦИИ ЗАТРАТ ГОСУДАРСТВА</t>
  </si>
  <si>
    <t>на 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</si>
</sst>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4" zoomScaleNormal="100" workbookViewId="0">
      <selection activeCell="B29" sqref="B29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8" customFormat="1" ht="12.75" x14ac:dyDescent="0.2">
      <c r="A1" s="27" t="s">
        <v>1</v>
      </c>
      <c r="B1" s="28"/>
      <c r="C1" s="28"/>
      <c r="D1" s="28"/>
      <c r="E1" s="17"/>
    </row>
    <row r="2" spans="1:5" s="18" customFormat="1" ht="12.75" x14ac:dyDescent="0.2">
      <c r="A2" s="27" t="s">
        <v>2</v>
      </c>
      <c r="B2" s="28"/>
      <c r="C2" s="28"/>
      <c r="D2" s="28"/>
      <c r="E2" s="17"/>
    </row>
    <row r="3" spans="1:5" s="18" customFormat="1" ht="19.5" customHeight="1" x14ac:dyDescent="0.2">
      <c r="A3" s="27" t="s">
        <v>30</v>
      </c>
      <c r="B3" s="28"/>
      <c r="C3" s="28"/>
      <c r="D3" s="28"/>
      <c r="E3" s="17"/>
    </row>
    <row r="4" spans="1:5" s="18" customFormat="1" ht="16.5" customHeight="1" x14ac:dyDescent="0.2">
      <c r="A4" s="27" t="s">
        <v>38</v>
      </c>
      <c r="B4" s="28"/>
      <c r="C4" s="28"/>
      <c r="D4" s="28"/>
      <c r="E4" s="17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12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567600</v>
      </c>
      <c r="C9" s="14">
        <f>C10+C11+C12+C13+C14+C15+C16</f>
        <v>24494.620000000003</v>
      </c>
      <c r="D9" s="16">
        <f>C9/B9*100</f>
        <v>4.3154721634954196</v>
      </c>
      <c r="E9" s="2"/>
    </row>
    <row r="10" spans="1:5" x14ac:dyDescent="0.25">
      <c r="A10" s="4" t="s">
        <v>19</v>
      </c>
      <c r="B10" s="14">
        <v>33400</v>
      </c>
      <c r="C10" s="14">
        <v>2041.75</v>
      </c>
      <c r="D10" s="16">
        <f t="shared" ref="D10:D18" si="0">C10/B10*100</f>
        <v>6.1130239520958085</v>
      </c>
      <c r="E10" s="2"/>
    </row>
    <row r="11" spans="1:5" s="8" customFormat="1" x14ac:dyDescent="0.25">
      <c r="A11" s="9" t="s">
        <v>18</v>
      </c>
      <c r="B11" s="14">
        <v>43000</v>
      </c>
      <c r="C11" s="14">
        <v>4973.0600000000004</v>
      </c>
      <c r="D11" s="16">
        <f t="shared" si="0"/>
        <v>11.565255813953488</v>
      </c>
      <c r="E11" s="2"/>
    </row>
    <row r="12" spans="1:5" x14ac:dyDescent="0.25">
      <c r="A12" s="4" t="s">
        <v>20</v>
      </c>
      <c r="B12" s="14">
        <v>343200</v>
      </c>
      <c r="C12" s="14">
        <v>9327.66</v>
      </c>
      <c r="D12" s="16">
        <f t="shared" si="0"/>
        <v>2.7178496503496503</v>
      </c>
      <c r="E12" s="2"/>
    </row>
    <row r="13" spans="1:5" x14ac:dyDescent="0.25">
      <c r="A13" s="4" t="s">
        <v>9</v>
      </c>
      <c r="B13" s="14">
        <v>10000</v>
      </c>
      <c r="C13" s="14"/>
      <c r="D13" s="16">
        <f t="shared" si="0"/>
        <v>0</v>
      </c>
      <c r="E13" s="2"/>
    </row>
    <row r="14" spans="1:5" s="12" customFormat="1" ht="36.75" customHeight="1" x14ac:dyDescent="0.25">
      <c r="A14" s="4" t="s">
        <v>10</v>
      </c>
      <c r="B14" s="14">
        <v>115000</v>
      </c>
      <c r="C14" s="14">
        <v>6955.38</v>
      </c>
      <c r="D14" s="16">
        <f t="shared" ref="D14" si="1">C14/B14*100</f>
        <v>6.0481565217391307</v>
      </c>
      <c r="E14" s="2"/>
    </row>
    <row r="15" spans="1:5" ht="30" customHeight="1" x14ac:dyDescent="0.25">
      <c r="A15" s="4" t="s">
        <v>37</v>
      </c>
      <c r="B15" s="14"/>
      <c r="C15" s="14"/>
      <c r="D15" s="16" t="e">
        <f t="shared" si="0"/>
        <v>#DIV/0!</v>
      </c>
      <c r="E15" s="2"/>
    </row>
    <row r="16" spans="1:5" s="12" customFormat="1" x14ac:dyDescent="0.25">
      <c r="A16" s="4" t="s">
        <v>32</v>
      </c>
      <c r="B16" s="14">
        <v>23000</v>
      </c>
      <c r="C16" s="14">
        <v>1196.77</v>
      </c>
      <c r="D16" s="16">
        <v>8.49</v>
      </c>
      <c r="E16" s="2"/>
    </row>
    <row r="17" spans="1:5" x14ac:dyDescent="0.25">
      <c r="A17" s="4" t="s">
        <v>11</v>
      </c>
      <c r="B17" s="14">
        <v>3510400</v>
      </c>
      <c r="C17" s="14">
        <v>585241</v>
      </c>
      <c r="D17" s="16">
        <f t="shared" ref="D17" si="2">C17/B17*100</f>
        <v>16.671632862351867</v>
      </c>
      <c r="E17" s="2"/>
    </row>
    <row r="18" spans="1:5" x14ac:dyDescent="0.25">
      <c r="A18" s="3" t="s">
        <v>13</v>
      </c>
      <c r="B18" s="15">
        <f>B9+B17</f>
        <v>4078000</v>
      </c>
      <c r="C18" s="15">
        <f>C9+C17</f>
        <v>609735.62</v>
      </c>
      <c r="D18" s="16">
        <f t="shared" si="0"/>
        <v>14.951829818538497</v>
      </c>
      <c r="E18" s="2"/>
    </row>
    <row r="19" spans="1:5" x14ac:dyDescent="0.25">
      <c r="A19" s="26" t="s">
        <v>15</v>
      </c>
      <c r="B19" s="26"/>
      <c r="C19" s="26"/>
      <c r="D19" s="26"/>
    </row>
    <row r="20" spans="1:5" ht="22.5" x14ac:dyDescent="0.25">
      <c r="A20" s="13" t="s">
        <v>21</v>
      </c>
      <c r="B20" s="14">
        <v>730401</v>
      </c>
      <c r="C20" s="14">
        <v>66184.679999999993</v>
      </c>
      <c r="D20" s="14">
        <f>C20/B20*100</f>
        <v>9.061416947676685</v>
      </c>
    </row>
    <row r="21" spans="1:5" ht="33.75" x14ac:dyDescent="0.25">
      <c r="A21" s="13" t="s">
        <v>22</v>
      </c>
      <c r="B21" s="14">
        <v>1715482</v>
      </c>
      <c r="C21" s="14">
        <v>163412.28</v>
      </c>
      <c r="D21" s="14">
        <f>C21/B21*100</f>
        <v>9.5257356241569422</v>
      </c>
    </row>
    <row r="22" spans="1:5" s="12" customFormat="1" x14ac:dyDescent="0.25">
      <c r="A22" s="13" t="s">
        <v>23</v>
      </c>
      <c r="B22" s="14">
        <v>3000</v>
      </c>
      <c r="C22" s="14"/>
      <c r="D22" s="14">
        <f t="shared" ref="D22" si="3">C22/B22*100</f>
        <v>0</v>
      </c>
    </row>
    <row r="23" spans="1:5" x14ac:dyDescent="0.25">
      <c r="A23" s="13" t="s">
        <v>36</v>
      </c>
      <c r="B23" s="14"/>
      <c r="C23" s="14"/>
      <c r="D23" s="14" t="e">
        <f t="shared" ref="D23:D30" si="4">C23/B23*100</f>
        <v>#DIV/0!</v>
      </c>
    </row>
    <row r="24" spans="1:5" s="12" customFormat="1" x14ac:dyDescent="0.25">
      <c r="A24" s="13" t="s">
        <v>24</v>
      </c>
      <c r="B24" s="14">
        <v>43500</v>
      </c>
      <c r="C24" s="14">
        <v>2001.6</v>
      </c>
      <c r="D24" s="14">
        <f t="shared" si="4"/>
        <v>4.6013793103448277</v>
      </c>
    </row>
    <row r="25" spans="1:5" x14ac:dyDescent="0.25">
      <c r="A25" s="13" t="s">
        <v>25</v>
      </c>
      <c r="B25" s="14">
        <v>519300</v>
      </c>
      <c r="C25" s="14">
        <v>73500</v>
      </c>
      <c r="D25" s="14">
        <f t="shared" ref="D25" si="5">C25/B25*100</f>
        <v>14.15366839976892</v>
      </c>
    </row>
    <row r="26" spans="1:5" s="12" customFormat="1" x14ac:dyDescent="0.25">
      <c r="A26" s="13" t="s">
        <v>33</v>
      </c>
      <c r="B26" s="14">
        <v>100000</v>
      </c>
      <c r="C26" s="14"/>
      <c r="D26" s="14">
        <f t="shared" si="4"/>
        <v>0</v>
      </c>
    </row>
    <row r="27" spans="1:5" x14ac:dyDescent="0.25">
      <c r="A27" s="13" t="s">
        <v>26</v>
      </c>
      <c r="B27" s="14">
        <v>136317</v>
      </c>
      <c r="C27" s="14"/>
      <c r="D27" s="14">
        <v>0</v>
      </c>
    </row>
    <row r="28" spans="1:5" x14ac:dyDescent="0.25">
      <c r="A28" s="13" t="s">
        <v>27</v>
      </c>
      <c r="B28" s="14">
        <v>700000</v>
      </c>
      <c r="C28" s="14"/>
      <c r="D28" s="14">
        <f t="shared" si="4"/>
        <v>0</v>
      </c>
    </row>
    <row r="29" spans="1:5" x14ac:dyDescent="0.25">
      <c r="A29" s="13" t="s">
        <v>28</v>
      </c>
      <c r="B29" s="14">
        <v>100000</v>
      </c>
      <c r="C29" s="14"/>
      <c r="D29" s="14">
        <f t="shared" si="4"/>
        <v>0</v>
      </c>
    </row>
    <row r="30" spans="1:5" x14ac:dyDescent="0.25">
      <c r="A30" s="13" t="s">
        <v>14</v>
      </c>
      <c r="B30" s="14">
        <v>30000</v>
      </c>
      <c r="C30" s="14"/>
      <c r="D30" s="14">
        <f t="shared" si="4"/>
        <v>0</v>
      </c>
    </row>
    <row r="31" spans="1:5" x14ac:dyDescent="0.25">
      <c r="A31" s="5" t="s">
        <v>16</v>
      </c>
      <c r="B31" s="15">
        <f>SUM(B20:B30)</f>
        <v>4078000</v>
      </c>
      <c r="C31" s="15">
        <f>SUM(C20:C30)</f>
        <v>305098.56</v>
      </c>
      <c r="D31" s="15">
        <f>C31/B31*100</f>
        <v>7.4815733202550261</v>
      </c>
    </row>
    <row r="32" spans="1:5" x14ac:dyDescent="0.25">
      <c r="A32" s="6" t="s">
        <v>17</v>
      </c>
      <c r="B32" s="7">
        <f>B18-B31</f>
        <v>0</v>
      </c>
      <c r="C32" s="7">
        <f>C18-C31</f>
        <v>304637.06</v>
      </c>
      <c r="D32" s="1"/>
    </row>
    <row r="33" spans="1:4" s="8" customFormat="1" x14ac:dyDescent="0.25">
      <c r="A33"/>
      <c r="B33"/>
      <c r="C33"/>
      <c r="D33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35</v>
      </c>
      <c r="B36" s="10"/>
      <c r="C36" s="10" t="s">
        <v>34</v>
      </c>
      <c r="D36" s="10"/>
    </row>
    <row r="38" spans="1:4" x14ac:dyDescent="0.25">
      <c r="A38" s="11" t="s">
        <v>31</v>
      </c>
      <c r="B38" s="10"/>
      <c r="C38" s="10"/>
      <c r="D38" s="10"/>
    </row>
    <row r="39" spans="1:4" x14ac:dyDescent="0.25">
      <c r="A39" s="11" t="s">
        <v>29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2022-03-15T11:02:19Z</cp:lastPrinted>
  <dcterms:created xsi:type="dcterms:W3CDTF">2016-02-08T11:51:34Z</dcterms:created>
  <dcterms:modified xsi:type="dcterms:W3CDTF">2022-03-15T11:02:21Z</dcterms:modified>
</cp:coreProperties>
</file>