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16" i="1" l="1"/>
  <c r="D14" i="1" l="1"/>
  <c r="B29" i="1" l="1"/>
  <c r="D23" i="1"/>
  <c r="C9" i="1" l="1"/>
  <c r="C17" i="1" s="1"/>
  <c r="B9" i="1"/>
  <c r="D19" i="1" l="1"/>
  <c r="D21" i="1"/>
  <c r="D22" i="1"/>
  <c r="D24" i="1"/>
  <c r="D26" i="1"/>
  <c r="D27" i="1"/>
  <c r="D28" i="1"/>
  <c r="D20" i="1"/>
  <c r="C29" i="1"/>
  <c r="D10" i="1"/>
  <c r="D11" i="1"/>
  <c r="D12" i="1"/>
  <c r="D13" i="1"/>
  <c r="D29" i="1" l="1"/>
  <c r="D9" i="1"/>
  <c r="D17" i="1"/>
  <c r="C30" i="1"/>
  <c r="B30" i="1" l="1"/>
</calcChain>
</file>

<file path=xl/sharedStrings.xml><?xml version="1.0" encoding="utf-8"?>
<sst xmlns="http://schemas.openxmlformats.org/spreadsheetml/2006/main" count="37" uniqueCount="37">
  <si>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</si>
  <si>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</si>
  <si>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</si>
  <si>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</si>
  <si>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</si>
  <si>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</si>
  <si>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</si>
  <si>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</si>
  <si>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</si>
  <si>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</si>
  <si>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</si>
  <si>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</si>
  <si>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</si>
  <si>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</si>
  <si>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</si>
  <si>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</si>
  <si>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</si>
  <si>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</si>
  <si>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</si>
  <si>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</si>
  <si>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</si>
  <si>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</si>
  <si>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</si>
  <si>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</si>
  <si>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</si>
  <si>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</si>
  <si>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</si>
  <si>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</si>
  <si>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</si>
  <si>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</si>
  <si>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</si>
  <si>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Исп. Каскинова Ю.А.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</si>
  <si>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</si>
  <si>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</si>
  <si>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</si>
  <si>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</si>
  <si>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на 1 мая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</si>
</sst>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C29" sqref="C29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5" s="20" customFormat="1" ht="12.75" x14ac:dyDescent="0.2">
      <c r="A1" s="29" t="s">
        <v>1</v>
      </c>
      <c r="B1" s="30"/>
      <c r="C1" s="30"/>
      <c r="D1" s="30"/>
      <c r="E1" s="19"/>
    </row>
    <row r="2" spans="1:5" s="20" customFormat="1" ht="12.75" x14ac:dyDescent="0.2">
      <c r="A2" s="29" t="s">
        <v>2</v>
      </c>
      <c r="B2" s="30"/>
      <c r="C2" s="30"/>
      <c r="D2" s="30"/>
      <c r="E2" s="19"/>
    </row>
    <row r="3" spans="1:5" s="20" customFormat="1" ht="19.5" customHeight="1" x14ac:dyDescent="0.2">
      <c r="A3" s="29" t="s">
        <v>30</v>
      </c>
      <c r="B3" s="30"/>
      <c r="C3" s="30"/>
      <c r="D3" s="30"/>
      <c r="E3" s="19"/>
    </row>
    <row r="4" spans="1:5" s="20" customFormat="1" ht="16.5" customHeight="1" x14ac:dyDescent="0.2">
      <c r="A4" s="29" t="s">
        <v>36</v>
      </c>
      <c r="B4" s="30"/>
      <c r="C4" s="30"/>
      <c r="D4" s="30"/>
      <c r="E4" s="19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12</v>
      </c>
      <c r="B8" s="26"/>
      <c r="C8" s="26"/>
      <c r="D8" s="27"/>
      <c r="E8" s="2"/>
    </row>
    <row r="9" spans="1:5" x14ac:dyDescent="0.25">
      <c r="A9" s="4" t="s">
        <v>8</v>
      </c>
      <c r="B9" s="15">
        <f>SUM(B10:B15)</f>
        <v>558300</v>
      </c>
      <c r="C9" s="15">
        <f>SUM(C10:C15)</f>
        <v>49601.380000000005</v>
      </c>
      <c r="D9" s="17">
        <f>C9/B9*100</f>
        <v>8.8843596632634796</v>
      </c>
      <c r="E9" s="2"/>
    </row>
    <row r="10" spans="1:5" x14ac:dyDescent="0.25">
      <c r="A10" s="4" t="s">
        <v>19</v>
      </c>
      <c r="B10" s="15">
        <v>38000</v>
      </c>
      <c r="C10" s="15">
        <v>4360.45</v>
      </c>
      <c r="D10" s="17">
        <f t="shared" ref="D10:D17" si="0">C10/B10*100</f>
        <v>11.47486842105263</v>
      </c>
      <c r="E10" s="2"/>
    </row>
    <row r="11" spans="1:5" s="8" customFormat="1" x14ac:dyDescent="0.25">
      <c r="A11" s="9" t="s">
        <v>18</v>
      </c>
      <c r="B11" s="15">
        <v>42600</v>
      </c>
      <c r="C11" s="15">
        <v>1429.87</v>
      </c>
      <c r="D11" s="17">
        <f t="shared" si="0"/>
        <v>3.3565023474178406</v>
      </c>
      <c r="E11" s="2"/>
    </row>
    <row r="12" spans="1:5" x14ac:dyDescent="0.25">
      <c r="A12" s="4" t="s">
        <v>20</v>
      </c>
      <c r="B12" s="15">
        <v>308700</v>
      </c>
      <c r="C12" s="15">
        <v>18827</v>
      </c>
      <c r="D12" s="17">
        <f t="shared" si="0"/>
        <v>6.098801425332038</v>
      </c>
      <c r="E12" s="2"/>
    </row>
    <row r="13" spans="1:5" x14ac:dyDescent="0.25">
      <c r="A13" s="4" t="s">
        <v>9</v>
      </c>
      <c r="B13" s="15">
        <v>11000</v>
      </c>
      <c r="C13" s="15">
        <v>3800</v>
      </c>
      <c r="D13" s="17">
        <f t="shared" si="0"/>
        <v>34.545454545454547</v>
      </c>
      <c r="E13" s="2"/>
    </row>
    <row r="14" spans="1:5" ht="36.75" customHeight="1" x14ac:dyDescent="0.25">
      <c r="A14" s="4" t="s">
        <v>10</v>
      </c>
      <c r="B14" s="15">
        <v>135000</v>
      </c>
      <c r="C14" s="15">
        <v>9273.84</v>
      </c>
      <c r="D14" s="17">
        <f t="shared" si="0"/>
        <v>6.8695111111111107</v>
      </c>
      <c r="E14" s="2"/>
    </row>
    <row r="15" spans="1:5" s="12" customFormat="1" x14ac:dyDescent="0.25">
      <c r="A15" s="4" t="s">
        <v>32</v>
      </c>
      <c r="B15" s="15">
        <v>23000</v>
      </c>
      <c r="C15" s="15">
        <v>11910.22</v>
      </c>
      <c r="D15" s="17">
        <v>8.49</v>
      </c>
      <c r="E15" s="2"/>
    </row>
    <row r="16" spans="1:5" x14ac:dyDescent="0.25">
      <c r="A16" s="4" t="s">
        <v>11</v>
      </c>
      <c r="B16" s="15">
        <v>2704900</v>
      </c>
      <c r="C16" s="15">
        <v>1068584.6599999999</v>
      </c>
      <c r="D16" s="17">
        <f t="shared" ref="D16" si="1">C16/B16*100</f>
        <v>39.505514436762908</v>
      </c>
      <c r="E16" s="2"/>
    </row>
    <row r="17" spans="1:5" x14ac:dyDescent="0.25">
      <c r="A17" s="3" t="s">
        <v>13</v>
      </c>
      <c r="B17" s="16">
        <v>3263200</v>
      </c>
      <c r="C17" s="16">
        <f>C9+C16</f>
        <v>1118186.04</v>
      </c>
      <c r="D17" s="17">
        <f t="shared" si="0"/>
        <v>34.266549399362589</v>
      </c>
      <c r="E17" s="2"/>
    </row>
    <row r="18" spans="1:5" x14ac:dyDescent="0.25">
      <c r="A18" s="28" t="s">
        <v>15</v>
      </c>
      <c r="B18" s="28"/>
      <c r="C18" s="28"/>
      <c r="D18" s="28"/>
    </row>
    <row r="19" spans="1:5" ht="22.5" x14ac:dyDescent="0.25">
      <c r="A19" s="13" t="s">
        <v>21</v>
      </c>
      <c r="B19" s="17">
        <v>730400</v>
      </c>
      <c r="C19" s="15">
        <v>224214.67</v>
      </c>
      <c r="D19" s="17">
        <f>C19/B19*100</f>
        <v>30.697517798466595</v>
      </c>
    </row>
    <row r="20" spans="1:5" ht="33.75" x14ac:dyDescent="0.25">
      <c r="A20" s="13" t="s">
        <v>22</v>
      </c>
      <c r="B20" s="15">
        <v>1623400</v>
      </c>
      <c r="C20" s="15">
        <v>422487.98</v>
      </c>
      <c r="D20" s="17">
        <f>C20/B20*100</f>
        <v>26.024884809658737</v>
      </c>
    </row>
    <row r="21" spans="1:5" x14ac:dyDescent="0.25">
      <c r="A21" s="13" t="s">
        <v>23</v>
      </c>
      <c r="B21" s="15">
        <v>3000</v>
      </c>
      <c r="C21" s="15"/>
      <c r="D21" s="17">
        <f t="shared" ref="D21:D28" si="2">C21/B21*100</f>
        <v>0</v>
      </c>
    </row>
    <row r="22" spans="1:5" s="12" customFormat="1" x14ac:dyDescent="0.25">
      <c r="A22" s="13" t="s">
        <v>24</v>
      </c>
      <c r="B22" s="15">
        <v>40100</v>
      </c>
      <c r="C22" s="15">
        <v>9647.8700000000008</v>
      </c>
      <c r="D22" s="17">
        <f t="shared" si="2"/>
        <v>24.059526184538655</v>
      </c>
    </row>
    <row r="23" spans="1:5" x14ac:dyDescent="0.25">
      <c r="A23" s="13" t="s">
        <v>25</v>
      </c>
      <c r="B23" s="15">
        <v>230800</v>
      </c>
      <c r="C23" s="15">
        <v>75783.39</v>
      </c>
      <c r="D23" s="17">
        <f t="shared" ref="D23" si="3">C23/B23*100</f>
        <v>32.835090987868284</v>
      </c>
    </row>
    <row r="24" spans="1:5" s="12" customFormat="1" x14ac:dyDescent="0.25">
      <c r="A24" s="13" t="s">
        <v>33</v>
      </c>
      <c r="B24" s="15">
        <v>70000</v>
      </c>
      <c r="C24" s="15"/>
      <c r="D24" s="17">
        <f t="shared" si="2"/>
        <v>0</v>
      </c>
    </row>
    <row r="25" spans="1:5" x14ac:dyDescent="0.25">
      <c r="A25" s="13" t="s">
        <v>26</v>
      </c>
      <c r="B25" s="15"/>
      <c r="C25" s="14"/>
      <c r="D25" s="17">
        <v>0</v>
      </c>
    </row>
    <row r="26" spans="1:5" x14ac:dyDescent="0.25">
      <c r="A26" s="13" t="s">
        <v>27</v>
      </c>
      <c r="B26" s="15">
        <v>500000</v>
      </c>
      <c r="C26" s="15">
        <v>14000</v>
      </c>
      <c r="D26" s="17">
        <f t="shared" si="2"/>
        <v>2.8000000000000003</v>
      </c>
    </row>
    <row r="27" spans="1:5" x14ac:dyDescent="0.25">
      <c r="A27" s="13" t="s">
        <v>28</v>
      </c>
      <c r="B27" s="15">
        <v>45500</v>
      </c>
      <c r="C27" s="15">
        <v>0</v>
      </c>
      <c r="D27" s="17">
        <f t="shared" si="2"/>
        <v>0</v>
      </c>
    </row>
    <row r="28" spans="1:5" x14ac:dyDescent="0.25">
      <c r="A28" s="13" t="s">
        <v>14</v>
      </c>
      <c r="B28" s="15">
        <v>20000</v>
      </c>
      <c r="C28" s="15">
        <v>0</v>
      </c>
      <c r="D28" s="17">
        <f t="shared" si="2"/>
        <v>0</v>
      </c>
    </row>
    <row r="29" spans="1:5" x14ac:dyDescent="0.25">
      <c r="A29" s="5" t="s">
        <v>16</v>
      </c>
      <c r="B29" s="16">
        <f>SUM(B19:B28)</f>
        <v>3263200</v>
      </c>
      <c r="C29" s="16">
        <f>SUM(C19:C28)</f>
        <v>746133.91</v>
      </c>
      <c r="D29" s="18">
        <f>C29/B29*100</f>
        <v>22.865098982593775</v>
      </c>
    </row>
    <row r="30" spans="1:5" x14ac:dyDescent="0.25">
      <c r="A30" s="6" t="s">
        <v>17</v>
      </c>
      <c r="B30" s="7">
        <f>B17-B29</f>
        <v>0</v>
      </c>
      <c r="C30" s="7">
        <f>C17-C29</f>
        <v>372052.13</v>
      </c>
      <c r="D30" s="1"/>
    </row>
    <row r="31" spans="1:5" s="8" customFormat="1" x14ac:dyDescent="0.25">
      <c r="A31"/>
      <c r="B31"/>
      <c r="C31"/>
      <c r="D31"/>
    </row>
    <row r="32" spans="1:5" x14ac:dyDescent="0.25">
      <c r="A32" s="10"/>
      <c r="B32" s="10"/>
      <c r="C32" s="10"/>
      <c r="D32" s="10"/>
    </row>
    <row r="33" spans="1:4" x14ac:dyDescent="0.25">
      <c r="A33" s="10"/>
      <c r="B33" s="10"/>
      <c r="C33" s="10"/>
      <c r="D33" s="10"/>
    </row>
    <row r="34" spans="1:4" x14ac:dyDescent="0.25">
      <c r="A34" s="10" t="s">
        <v>35</v>
      </c>
      <c r="B34" s="10"/>
      <c r="C34" s="10" t="s">
        <v>34</v>
      </c>
      <c r="D34" s="10"/>
    </row>
    <row r="36" spans="1:4" x14ac:dyDescent="0.25">
      <c r="A36" s="11" t="s">
        <v>31</v>
      </c>
      <c r="B36" s="10"/>
      <c r="C36" s="10"/>
      <c r="D36" s="10"/>
    </row>
    <row r="37" spans="1:4" x14ac:dyDescent="0.25">
      <c r="A37" s="11" t="s">
        <v>29</v>
      </c>
      <c r="B37" s="10"/>
      <c r="C37" s="10"/>
      <c r="D37" s="10"/>
    </row>
  </sheetData>
  <mergeCells count="8">
    <mergeCell ref="A5:D5"/>
    <mergeCell ref="A6:D6"/>
    <mergeCell ref="A8:D8"/>
    <mergeCell ref="A18:D1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2021-05-14T09:52:57Z</dcterms:modified>
</cp:coreProperties>
</file>