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2" windowWidth="15576" windowHeight="9732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B30" i="1" l="1"/>
  <c r="D24" i="1"/>
  <c r="C9" i="1" l="1"/>
  <c r="B9" i="1"/>
  <c r="B18" i="1" s="1"/>
  <c r="D20" i="1" l="1"/>
  <c r="D22" i="1"/>
  <c r="D23" i="1"/>
  <c r="D25" i="1"/>
  <c r="D27" i="1"/>
  <c r="D28" i="1"/>
  <c r="D29" i="1"/>
  <c r="D21" i="1"/>
  <c r="C30" i="1"/>
  <c r="D10" i="1"/>
  <c r="D11" i="1"/>
  <c r="D12" i="1"/>
  <c r="D13" i="1"/>
  <c r="D17" i="1"/>
  <c r="C18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<sst xmlns="http://schemas.openxmlformats.org/spreadsheetml/2006/main" count="38" uniqueCount="38">
  <si>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</si>
  <si>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</si>
  <si>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</si>
  <si>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</si>
  <si>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</si>
  <si>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</si>
  <si>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</si>
  <si>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</si>
  <si>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</si>
  <si>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</si>
  <si>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</si>
  <si>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</si>
  <si>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</si>
  <si>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</si>
  <si>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</si>
  <si>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</si>
  <si>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</si>
  <si>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</si>
  <si>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</si>
  <si>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</si>
  <si>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</si>
  <si>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</si>
  <si>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</si>
  <si>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</si>
  <si>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</si>
  <si>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</si>
  <si>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</si>
  <si>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</si>
  <si>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</si>
  <si>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</si>
  <si>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</si>
  <si>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</si>
  <si>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</si>
  <si>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</si>
  <si>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</si>
  <si>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</si>
  <si>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</si>
  <si>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на 1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</si>
</sst>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0" workbookViewId="0">
      <selection activeCell="C30" sqref="C30"/>
    </sheetView>
  </sheetViews>
  <sheetFormatPr defaultRowHeight="14.4" x14ac:dyDescent="0.3"/>
  <cols>
    <col min="1" max="1" width="45.44140625" customWidth="1"/>
    <col min="2" max="3" width="15.5546875" customWidth="1"/>
    <col min="4" max="4" width="11.33203125" customWidth="1"/>
  </cols>
  <sheetData>
    <row r="1" spans="1:5" x14ac:dyDescent="0.3">
      <c r="A1" s="19" t="s">
        <v>1</v>
      </c>
      <c r="B1" s="20"/>
      <c r="C1" s="20"/>
      <c r="D1" s="20"/>
      <c r="E1" s="2"/>
    </row>
    <row r="2" spans="1:5" x14ac:dyDescent="0.3">
      <c r="A2" s="19" t="s">
        <v>2</v>
      </c>
      <c r="B2" s="20"/>
      <c r="C2" s="20"/>
      <c r="D2" s="20"/>
      <c r="E2" s="2"/>
    </row>
    <row r="3" spans="1:5" x14ac:dyDescent="0.3">
      <c r="A3" s="19" t="s">
        <v>31</v>
      </c>
      <c r="B3" s="20"/>
      <c r="C3" s="20"/>
      <c r="D3" s="20"/>
      <c r="E3" s="2"/>
    </row>
    <row r="4" spans="1:5" x14ac:dyDescent="0.3">
      <c r="A4" s="19" t="s">
        <v>37</v>
      </c>
      <c r="B4" s="20"/>
      <c r="C4" s="20"/>
      <c r="D4" s="20"/>
      <c r="E4" s="2"/>
    </row>
    <row r="5" spans="1:5" x14ac:dyDescent="0.3">
      <c r="A5" s="19" t="s">
        <v>0</v>
      </c>
      <c r="B5" s="20"/>
      <c r="C5" s="20"/>
      <c r="D5" s="20"/>
      <c r="E5" s="2"/>
    </row>
    <row r="6" spans="1:5" x14ac:dyDescent="0.3">
      <c r="A6" s="21" t="s">
        <v>3</v>
      </c>
      <c r="B6" s="22"/>
      <c r="C6" s="22"/>
      <c r="D6" s="22"/>
      <c r="E6" s="2"/>
    </row>
    <row r="7" spans="1:5" ht="30" customHeight="1" x14ac:dyDescent="0.3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3">
      <c r="A8" s="23" t="s">
        <v>13</v>
      </c>
      <c r="B8" s="24"/>
      <c r="C8" s="24"/>
      <c r="D8" s="25"/>
      <c r="E8" s="2"/>
    </row>
    <row r="9" spans="1:5" x14ac:dyDescent="0.3">
      <c r="A9" s="4" t="s">
        <v>8</v>
      </c>
      <c r="B9" s="15">
        <f>SUM(B10:B16)</f>
        <v>260000</v>
      </c>
      <c r="C9" s="15">
        <f>SUM(C10:C16)</f>
        <v>204096.27000000002</v>
      </c>
      <c r="D9" s="17">
        <f>C9/B9*100</f>
        <v>78.498565384615389</v>
      </c>
      <c r="E9" s="2"/>
    </row>
    <row r="10" spans="1:5" x14ac:dyDescent="0.3">
      <c r="A10" s="4" t="s">
        <v>20</v>
      </c>
      <c r="B10" s="15">
        <v>37000</v>
      </c>
      <c r="C10" s="15">
        <v>30638.86</v>
      </c>
      <c r="D10" s="17">
        <f t="shared" ref="D10:D18" si="0">C10/B10*100</f>
        <v>82.807729729729729</v>
      </c>
      <c r="E10" s="2"/>
    </row>
    <row r="11" spans="1:5" s="8" customFormat="1" x14ac:dyDescent="0.3">
      <c r="A11" s="9" t="s">
        <v>19</v>
      </c>
      <c r="B11" s="15">
        <v>15000</v>
      </c>
      <c r="C11" s="15">
        <v>13068.11</v>
      </c>
      <c r="D11" s="17">
        <f t="shared" si="0"/>
        <v>87.120733333333334</v>
      </c>
      <c r="E11" s="2"/>
    </row>
    <row r="12" spans="1:5" x14ac:dyDescent="0.3">
      <c r="A12" s="4" t="s">
        <v>21</v>
      </c>
      <c r="B12" s="15">
        <v>177000</v>
      </c>
      <c r="C12" s="15">
        <v>114172.08</v>
      </c>
      <c r="D12" s="17">
        <f t="shared" si="0"/>
        <v>64.504000000000005</v>
      </c>
      <c r="E12" s="2"/>
    </row>
    <row r="13" spans="1:5" x14ac:dyDescent="0.3">
      <c r="A13" s="4" t="s">
        <v>9</v>
      </c>
      <c r="B13" s="15">
        <v>11000</v>
      </c>
      <c r="C13" s="15">
        <v>7900</v>
      </c>
      <c r="D13" s="17">
        <f t="shared" si="0"/>
        <v>71.818181818181813</v>
      </c>
      <c r="E13" s="2"/>
    </row>
    <row r="14" spans="1:5" ht="36.75" customHeight="1" x14ac:dyDescent="0.3">
      <c r="A14" s="4" t="s">
        <v>10</v>
      </c>
      <c r="B14" s="15"/>
      <c r="C14" s="15">
        <v>20866.14</v>
      </c>
      <c r="D14" s="17"/>
      <c r="E14" s="2"/>
    </row>
    <row r="15" spans="1:5" x14ac:dyDescent="0.3">
      <c r="A15" s="4" t="s">
        <v>11</v>
      </c>
      <c r="B15" s="17">
        <v>20000</v>
      </c>
      <c r="C15" s="15"/>
      <c r="D15" s="17"/>
      <c r="E15" s="2"/>
    </row>
    <row r="16" spans="1:5" s="12" customFormat="1" x14ac:dyDescent="0.3">
      <c r="A16" s="4" t="s">
        <v>33</v>
      </c>
      <c r="B16" s="15"/>
      <c r="C16" s="15">
        <v>17451.080000000002</v>
      </c>
      <c r="D16" s="17">
        <v>100</v>
      </c>
      <c r="E16" s="2"/>
    </row>
    <row r="17" spans="1:5" x14ac:dyDescent="0.3">
      <c r="A17" s="4" t="s">
        <v>12</v>
      </c>
      <c r="B17" s="15">
        <v>3237800</v>
      </c>
      <c r="C17" s="15">
        <v>3078283.35</v>
      </c>
      <c r="D17" s="17">
        <f t="shared" si="0"/>
        <v>95.073301315708207</v>
      </c>
      <c r="E17" s="2"/>
    </row>
    <row r="18" spans="1:5" x14ac:dyDescent="0.3">
      <c r="A18" s="3" t="s">
        <v>14</v>
      </c>
      <c r="B18" s="16">
        <f>B17+B9</f>
        <v>3497800</v>
      </c>
      <c r="C18" s="16">
        <f>C9+C17</f>
        <v>3282379.62</v>
      </c>
      <c r="D18" s="17">
        <f t="shared" si="0"/>
        <v>93.841260792498147</v>
      </c>
      <c r="E18" s="2"/>
    </row>
    <row r="19" spans="1:5" x14ac:dyDescent="0.3">
      <c r="A19" s="26" t="s">
        <v>16</v>
      </c>
      <c r="B19" s="26"/>
      <c r="C19" s="26"/>
      <c r="D19" s="26"/>
      <c r="E19" s="2"/>
    </row>
    <row r="20" spans="1:5" ht="20.399999999999999" x14ac:dyDescent="0.3">
      <c r="A20" s="13" t="s">
        <v>22</v>
      </c>
      <c r="B20" s="17">
        <v>737300</v>
      </c>
      <c r="C20" s="15">
        <v>523321.49</v>
      </c>
      <c r="D20" s="17">
        <f>C20/B20*100</f>
        <v>70.978094398480934</v>
      </c>
    </row>
    <row r="21" spans="1:5" ht="30.6" x14ac:dyDescent="0.3">
      <c r="A21" s="13" t="s">
        <v>23</v>
      </c>
      <c r="B21" s="15">
        <v>1403200</v>
      </c>
      <c r="C21" s="15">
        <v>1060463.8999999999</v>
      </c>
      <c r="D21" s="17">
        <f>C21/B21*100</f>
        <v>75.574679304446974</v>
      </c>
    </row>
    <row r="22" spans="1:5" x14ac:dyDescent="0.3">
      <c r="A22" s="13" t="s">
        <v>24</v>
      </c>
      <c r="B22" s="15">
        <v>3000</v>
      </c>
      <c r="C22" s="15"/>
      <c r="D22" s="17">
        <f t="shared" ref="D22:D29" si="1">C22/B22*100</f>
        <v>0</v>
      </c>
    </row>
    <row r="23" spans="1:5" x14ac:dyDescent="0.3">
      <c r="A23" s="13" t="s">
        <v>25</v>
      </c>
      <c r="B23" s="15">
        <v>34800</v>
      </c>
      <c r="C23" s="15">
        <v>22055.96</v>
      </c>
      <c r="D23" s="17">
        <f t="shared" si="1"/>
        <v>63.379195402298848</v>
      </c>
    </row>
    <row r="24" spans="1:5" s="12" customFormat="1" x14ac:dyDescent="0.3">
      <c r="A24" s="13" t="s">
        <v>26</v>
      </c>
      <c r="B24" s="15">
        <v>341850</v>
      </c>
      <c r="C24" s="15">
        <v>197729.75</v>
      </c>
      <c r="D24" s="17">
        <f t="shared" ref="D24" si="2">C24/B24*100</f>
        <v>57.84108527131783</v>
      </c>
    </row>
    <row r="25" spans="1:5" x14ac:dyDescent="0.3">
      <c r="A25" s="13" t="s">
        <v>34</v>
      </c>
      <c r="B25" s="15">
        <v>50000</v>
      </c>
      <c r="C25" s="15"/>
      <c r="D25" s="17">
        <f t="shared" si="1"/>
        <v>0</v>
      </c>
    </row>
    <row r="26" spans="1:5" s="12" customFormat="1" x14ac:dyDescent="0.3">
      <c r="A26" s="13" t="s">
        <v>27</v>
      </c>
      <c r="B26" s="15">
        <v>0</v>
      </c>
      <c r="C26" s="14"/>
      <c r="D26" s="17">
        <v>0</v>
      </c>
    </row>
    <row r="27" spans="1:5" x14ac:dyDescent="0.3">
      <c r="A27" s="13" t="s">
        <v>28</v>
      </c>
      <c r="B27" s="15">
        <v>632100</v>
      </c>
      <c r="C27" s="15">
        <v>239529</v>
      </c>
      <c r="D27" s="17">
        <f t="shared" si="1"/>
        <v>37.894162316089222</v>
      </c>
    </row>
    <row r="28" spans="1:5" x14ac:dyDescent="0.3">
      <c r="A28" s="13" t="s">
        <v>29</v>
      </c>
      <c r="B28" s="15">
        <v>339050</v>
      </c>
      <c r="C28" s="15">
        <v>327508.18</v>
      </c>
      <c r="D28" s="17">
        <f t="shared" si="1"/>
        <v>96.595835422504052</v>
      </c>
    </row>
    <row r="29" spans="1:5" x14ac:dyDescent="0.3">
      <c r="A29" s="13" t="s">
        <v>15</v>
      </c>
      <c r="B29" s="15">
        <v>10000</v>
      </c>
      <c r="C29" s="15">
        <v>6000</v>
      </c>
      <c r="D29" s="17">
        <f t="shared" si="1"/>
        <v>60</v>
      </c>
    </row>
    <row r="30" spans="1:5" x14ac:dyDescent="0.3">
      <c r="A30" s="5" t="s">
        <v>17</v>
      </c>
      <c r="B30" s="16">
        <f>SUM(B20:B29)</f>
        <v>3551300</v>
      </c>
      <c r="C30" s="16">
        <f>SUM(C20:C29)</f>
        <v>2376608.2799999998</v>
      </c>
      <c r="D30" s="18">
        <f>C30/B30*100</f>
        <v>66.922205389575637</v>
      </c>
    </row>
    <row r="31" spans="1:5" x14ac:dyDescent="0.3">
      <c r="A31" s="6" t="s">
        <v>18</v>
      </c>
      <c r="B31" s="7">
        <f>B18-B30</f>
        <v>-53500</v>
      </c>
      <c r="C31" s="7">
        <f>C18-C30</f>
        <v>905771.34000000032</v>
      </c>
      <c r="D31" s="1"/>
    </row>
    <row r="33" spans="1:4" s="8" customFormat="1" x14ac:dyDescent="0.3">
      <c r="A33" s="10"/>
      <c r="B33" s="10"/>
      <c r="C33" s="10"/>
      <c r="D33" s="10"/>
    </row>
    <row r="34" spans="1:4" x14ac:dyDescent="0.3">
      <c r="A34" s="10"/>
      <c r="B34" s="10"/>
      <c r="C34" s="10"/>
      <c r="D34" s="10"/>
    </row>
    <row r="35" spans="1:4" x14ac:dyDescent="0.3">
      <c r="A35" s="10" t="s">
        <v>36</v>
      </c>
      <c r="B35" s="10"/>
      <c r="C35" s="10" t="s">
        <v>35</v>
      </c>
      <c r="D35" s="10"/>
    </row>
    <row r="37" spans="1:4" x14ac:dyDescent="0.3">
      <c r="A37" s="11" t="s">
        <v>32</v>
      </c>
      <c r="B37" s="10"/>
      <c r="C37" s="10"/>
      <c r="D37" s="10"/>
    </row>
    <row r="38" spans="1:4" x14ac:dyDescent="0.3">
      <c r="A38" s="11" t="s">
        <v>30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2020-11-11T09:49:05Z</dcterms:modified>
</cp:coreProperties>
</file>