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B30" i="1" l="1"/>
  <c r="D24" i="1"/>
  <c r="C9" i="1" l="1"/>
  <c r="B9" i="1"/>
  <c r="B18" i="1" s="1"/>
  <c r="D20" i="1" l="1"/>
  <c r="D22" i="1"/>
  <c r="D23" i="1"/>
  <c r="D25" i="1"/>
  <c r="D27" i="1"/>
  <c r="D28" i="1"/>
  <c r="D29" i="1"/>
  <c r="D21" i="1"/>
  <c r="C30" i="1"/>
  <c r="D10" i="1"/>
  <c r="D11" i="1"/>
  <c r="D12" i="1"/>
  <c r="D13" i="1"/>
  <c r="D17" i="1"/>
  <c r="C18" i="1"/>
  <c r="D30" i="1" l="1"/>
  <c r="D9" i="1"/>
  <c r="D18" i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<sst xmlns="http://schemas.openxmlformats.org/spreadsheetml/2006/main" count="38" uniqueCount="38">
  <si>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</si>
  <si>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</si>
  <si>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</si>
  <si>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</si>
  <si>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</si>
  <si>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</si>
  <si>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</si>
  <si>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</si>
  <si>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</si>
  <si>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</si>
  <si>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</si>
  <si>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</si>
  <si>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</si>
  <si>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</si>
  <si>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</si>
  <si>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</si>
  <si>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</si>
  <si>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</si>
  <si>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</si>
  <si>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</si>
  <si>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</si>
  <si>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</si>
  <si>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</si>
  <si>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</si>
  <si>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</si>
  <si>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</si>
  <si>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</si>
  <si>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</si>
  <si>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</si>
  <si>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</si>
  <si>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</si>
  <si>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</si>
  <si>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Исп. Каскинова Ю.А.</t>
  </si>
  <si>
    <t>ЕСХН</t>
  </si>
  <si>
    <t>Другие вопросы в области национальной экономики</t>
  </si>
  <si>
    <t xml:space="preserve">Раев Ю.Ю </t>
  </si>
  <si>
    <t>на 1 октября 2020 года</t>
  </si>
  <si>
    <t>Глава сельского  поселения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</si>
</sst>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3" workbookViewId="0">
      <selection activeCell="A36" sqref="A36"/>
    </sheetView>
  </sheetViews>
  <sheetFormatPr defaultRowHeight="15" x14ac:dyDescent="0.25"/>
  <cols>
    <col min="1" max="1" width="45.42578125" customWidth="1"/>
    <col min="2" max="3" width="15.5703125" customWidth="1"/>
    <col min="4" max="4" width="11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31</v>
      </c>
      <c r="B3" s="20"/>
      <c r="C3" s="20"/>
      <c r="D3" s="20"/>
      <c r="E3" s="2"/>
    </row>
    <row r="4" spans="1:5" x14ac:dyDescent="0.25">
      <c r="A4" s="19" t="s">
        <v>36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5">
        <f>SUM(B10:B16)</f>
        <v>260000</v>
      </c>
      <c r="C9" s="15">
        <f>SUM(C10:C16)</f>
        <v>101260.45999999999</v>
      </c>
      <c r="D9" s="17">
        <f>C9/B9*100</f>
        <v>38.946330769230762</v>
      </c>
      <c r="E9" s="2"/>
    </row>
    <row r="10" spans="1:5" x14ac:dyDescent="0.25">
      <c r="A10" s="4" t="s">
        <v>20</v>
      </c>
      <c r="B10" s="15">
        <v>37000</v>
      </c>
      <c r="C10" s="15">
        <v>27138.52</v>
      </c>
      <c r="D10" s="17">
        <f t="shared" ref="D10:D18" si="0">C10/B10*100</f>
        <v>73.34735135135135</v>
      </c>
      <c r="E10" s="2"/>
    </row>
    <row r="11" spans="1:5" s="8" customFormat="1" x14ac:dyDescent="0.25">
      <c r="A11" s="9" t="s">
        <v>19</v>
      </c>
      <c r="B11" s="15">
        <v>15000</v>
      </c>
      <c r="C11" s="15">
        <v>7362.51</v>
      </c>
      <c r="D11" s="17">
        <f t="shared" si="0"/>
        <v>49.083399999999997</v>
      </c>
      <c r="E11" s="2"/>
    </row>
    <row r="12" spans="1:5" x14ac:dyDescent="0.25">
      <c r="A12" s="4" t="s">
        <v>21</v>
      </c>
      <c r="B12" s="15">
        <v>177000</v>
      </c>
      <c r="C12" s="15">
        <v>27488.37</v>
      </c>
      <c r="D12" s="17">
        <f t="shared" si="0"/>
        <v>15.53015254237288</v>
      </c>
      <c r="E12" s="2"/>
    </row>
    <row r="13" spans="1:5" x14ac:dyDescent="0.25">
      <c r="A13" s="4" t="s">
        <v>9</v>
      </c>
      <c r="B13" s="15">
        <v>11000</v>
      </c>
      <c r="C13" s="15">
        <v>7900</v>
      </c>
      <c r="D13" s="17">
        <f t="shared" si="0"/>
        <v>71.818181818181813</v>
      </c>
      <c r="E13" s="2"/>
    </row>
    <row r="14" spans="1:5" ht="36.75" customHeight="1" x14ac:dyDescent="0.25">
      <c r="A14" s="4" t="s">
        <v>10</v>
      </c>
      <c r="B14" s="15"/>
      <c r="C14" s="15">
        <v>13910.76</v>
      </c>
      <c r="D14" s="17"/>
      <c r="E14" s="2"/>
    </row>
    <row r="15" spans="1:5" x14ac:dyDescent="0.25">
      <c r="A15" s="4" t="s">
        <v>11</v>
      </c>
      <c r="B15" s="17">
        <v>20000</v>
      </c>
      <c r="C15" s="15"/>
      <c r="D15" s="17"/>
      <c r="E15" s="2"/>
    </row>
    <row r="16" spans="1:5" s="12" customFormat="1" x14ac:dyDescent="0.25">
      <c r="A16" s="4" t="s">
        <v>33</v>
      </c>
      <c r="B16" s="15"/>
      <c r="C16" s="15">
        <v>17460.3</v>
      </c>
      <c r="D16" s="17">
        <v>100</v>
      </c>
      <c r="E16" s="2"/>
    </row>
    <row r="17" spans="1:5" x14ac:dyDescent="0.25">
      <c r="A17" s="4" t="s">
        <v>12</v>
      </c>
      <c r="B17" s="15">
        <v>3237800</v>
      </c>
      <c r="C17" s="15">
        <v>2735066.7</v>
      </c>
      <c r="D17" s="17">
        <f t="shared" si="0"/>
        <v>84.472997096794117</v>
      </c>
      <c r="E17" s="2"/>
    </row>
    <row r="18" spans="1:5" x14ac:dyDescent="0.25">
      <c r="A18" s="3" t="s">
        <v>14</v>
      </c>
      <c r="B18" s="16">
        <f>B17+B9</f>
        <v>3497800</v>
      </c>
      <c r="C18" s="16">
        <f>C9+C17</f>
        <v>2836327.16</v>
      </c>
      <c r="D18" s="17">
        <f t="shared" si="0"/>
        <v>81.088889015952887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7">
        <v>737300</v>
      </c>
      <c r="C20" s="15">
        <v>477169.25</v>
      </c>
      <c r="D20" s="17">
        <f>C20/B20*100</f>
        <v>64.718466024684659</v>
      </c>
    </row>
    <row r="21" spans="1:5" ht="33.75" x14ac:dyDescent="0.25">
      <c r="A21" s="13" t="s">
        <v>23</v>
      </c>
      <c r="B21" s="15">
        <v>1403200</v>
      </c>
      <c r="C21" s="15">
        <v>969267.09</v>
      </c>
      <c r="D21" s="17">
        <f>C21/B21*100</f>
        <v>69.075476767388821</v>
      </c>
    </row>
    <row r="22" spans="1:5" x14ac:dyDescent="0.25">
      <c r="A22" s="13" t="s">
        <v>24</v>
      </c>
      <c r="B22" s="15">
        <v>3000</v>
      </c>
      <c r="C22" s="15"/>
      <c r="D22" s="17">
        <f t="shared" ref="D22:D29" si="1">C22/B22*100</f>
        <v>0</v>
      </c>
    </row>
    <row r="23" spans="1:5" x14ac:dyDescent="0.25">
      <c r="A23" s="13" t="s">
        <v>25</v>
      </c>
      <c r="B23" s="15">
        <v>34800</v>
      </c>
      <c r="C23" s="15">
        <v>18109.27</v>
      </c>
      <c r="D23" s="17">
        <f t="shared" si="1"/>
        <v>52.038132183908047</v>
      </c>
    </row>
    <row r="24" spans="1:5" s="12" customFormat="1" x14ac:dyDescent="0.25">
      <c r="A24" s="13" t="s">
        <v>26</v>
      </c>
      <c r="B24" s="15">
        <v>341850</v>
      </c>
      <c r="C24" s="15">
        <v>194219.65</v>
      </c>
      <c r="D24" s="17">
        <f t="shared" ref="D24" si="2">C24/B24*100</f>
        <v>56.814289893228022</v>
      </c>
    </row>
    <row r="25" spans="1:5" x14ac:dyDescent="0.25">
      <c r="A25" s="13" t="s">
        <v>34</v>
      </c>
      <c r="B25" s="15">
        <v>50000</v>
      </c>
      <c r="C25" s="15"/>
      <c r="D25" s="17">
        <f t="shared" si="1"/>
        <v>0</v>
      </c>
    </row>
    <row r="26" spans="1:5" s="12" customFormat="1" x14ac:dyDescent="0.25">
      <c r="A26" s="13" t="s">
        <v>27</v>
      </c>
      <c r="B26" s="15">
        <v>0</v>
      </c>
      <c r="C26" s="14"/>
      <c r="D26" s="17">
        <v>0</v>
      </c>
    </row>
    <row r="27" spans="1:5" x14ac:dyDescent="0.25">
      <c r="A27" s="13" t="s">
        <v>28</v>
      </c>
      <c r="B27" s="15">
        <v>632100</v>
      </c>
      <c r="C27" s="15">
        <v>239529</v>
      </c>
      <c r="D27" s="17">
        <f t="shared" si="1"/>
        <v>37.894162316089222</v>
      </c>
    </row>
    <row r="28" spans="1:5" x14ac:dyDescent="0.25">
      <c r="A28" s="13" t="s">
        <v>29</v>
      </c>
      <c r="B28" s="15">
        <v>339050</v>
      </c>
      <c r="C28" s="15">
        <v>286165.40000000002</v>
      </c>
      <c r="D28" s="17">
        <f t="shared" si="1"/>
        <v>84.402123580592843</v>
      </c>
    </row>
    <row r="29" spans="1:5" x14ac:dyDescent="0.25">
      <c r="A29" s="13" t="s">
        <v>15</v>
      </c>
      <c r="B29" s="15">
        <v>10000</v>
      </c>
      <c r="C29" s="15">
        <v>6000</v>
      </c>
      <c r="D29" s="17">
        <f t="shared" si="1"/>
        <v>60</v>
      </c>
    </row>
    <row r="30" spans="1:5" x14ac:dyDescent="0.25">
      <c r="A30" s="5" t="s">
        <v>17</v>
      </c>
      <c r="B30" s="16">
        <f>SUM(B20:B29)</f>
        <v>3551300</v>
      </c>
      <c r="C30" s="16">
        <f>SUM(C20:C29)</f>
        <v>2190459.6599999997</v>
      </c>
      <c r="D30" s="18">
        <f>C30/B30*100</f>
        <v>61.680501788077599</v>
      </c>
    </row>
    <row r="31" spans="1:5" x14ac:dyDescent="0.25">
      <c r="A31" s="6" t="s">
        <v>18</v>
      </c>
      <c r="B31" s="7">
        <f>B18-B30</f>
        <v>-53500</v>
      </c>
      <c r="C31" s="7">
        <f>C18-C30</f>
        <v>645867.50000000047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 t="s">
        <v>37</v>
      </c>
      <c r="B35" s="10"/>
      <c r="C35" s="10" t="s">
        <v>35</v>
      </c>
      <c r="D35" s="10"/>
    </row>
    <row r="37" spans="1:4" x14ac:dyDescent="0.25">
      <c r="A37" s="11" t="s">
        <v>32</v>
      </c>
      <c r="B37" s="10"/>
      <c r="C37" s="10"/>
      <c r="D37" s="10"/>
    </row>
    <row r="38" spans="1:4" x14ac:dyDescent="0.25">
      <c r="A38" s="11" t="s">
        <v>30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2020-10-14T10:01:36Z</dcterms:modified>
</cp:coreProperties>
</file>